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Uponor UF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'Uponor UFH'!$1:$3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'Uponor UFH'!$A$1:$F$137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 refMode="R1C1"/>
</workbook>
</file>

<file path=xl/sharedStrings.xml><?xml version="1.0" encoding="utf-8"?>
<sst xmlns="http://schemas.openxmlformats.org/spreadsheetml/2006/main" count="501" uniqueCount="259">
  <si>
    <t>EUR</t>
  </si>
  <si>
    <t>СКИДКА*             (с заводской розницы)</t>
  </si>
  <si>
    <t>ПРАЙС-ЛИСТ НА СИСТЕМУ НАПОЛЬНОГО ОТОПЛЕНИЯ UPONOR (UFH)</t>
  </si>
  <si>
    <t>Артикул</t>
  </si>
  <si>
    <t>Раздел</t>
  </si>
  <si>
    <t>Наименование</t>
  </si>
  <si>
    <t>Ед. изм.</t>
  </si>
  <si>
    <t>РОЗНИЦА</t>
  </si>
  <si>
    <t>ЦЕНА</t>
  </si>
  <si>
    <t>скидка на трубы</t>
  </si>
  <si>
    <t>FV-Plast трубы (Чехия)</t>
  </si>
  <si>
    <t>111016R 111016W</t>
  </si>
  <si>
    <t>трубы</t>
  </si>
  <si>
    <t>Труба FV-Plast PE-RT EVOH 16x2,0 red/white</t>
  </si>
  <si>
    <t>пог.м.</t>
  </si>
  <si>
    <t>111020R 111020W</t>
  </si>
  <si>
    <t>Труба FV-Plast PE-RT EVOH 20x2,0 red/white</t>
  </si>
  <si>
    <t>111116R</t>
  </si>
  <si>
    <t>Труба FV-Plast PE-Xa EVOH 16x2,0 red</t>
  </si>
  <si>
    <t>UPONOR</t>
  </si>
  <si>
    <t>UPONOR MINITEC COMFORT PIPE ТРУБА 9,9X1,1 120M</t>
  </si>
  <si>
    <t>M</t>
  </si>
  <si>
    <t>1063289</t>
  </si>
  <si>
    <t>UPONOR MINITEC COMFORT PIPE ТРУБА 9,9X1,1 240M</t>
  </si>
  <si>
    <t>1063381</t>
  </si>
  <si>
    <t>UPONOR MINITEC COMFORT PIPE ТРУБА 9,9X1,1 480M</t>
  </si>
  <si>
    <t>1062883</t>
  </si>
  <si>
    <t xml:space="preserve">UPONOR COMFORT PIPE PLUS ТРУБА 14X2,0 120M  </t>
  </si>
  <si>
    <t>1062884</t>
  </si>
  <si>
    <t xml:space="preserve">UPONOR COMFORT PIPE PLUS ТРУБА 14X2,0 240M  </t>
  </si>
  <si>
    <t>1062885</t>
  </si>
  <si>
    <t xml:space="preserve">UPONOR COMFORT PIPE PLUS ТРУБА 14X2,0 960M </t>
  </si>
  <si>
    <t>1013366</t>
  </si>
  <si>
    <t>UPONOR MLC ТРУБА БЕЛАЯ 14X2,0 200M</t>
  </si>
  <si>
    <t>1062044</t>
  </si>
  <si>
    <t xml:space="preserve">UPONOR COMFORT PIPE PLUS ТРУБА 16X2,0 120M </t>
  </si>
  <si>
    <t>1062045</t>
  </si>
  <si>
    <t xml:space="preserve">UPONOR COMFORT PIPE PLUS ТРУБА 16X2,0 240M  </t>
  </si>
  <si>
    <t>1062046</t>
  </si>
  <si>
    <t xml:space="preserve">UPONOR COMFORT PIPE PLUS ТРУБА 16X2,0 640M  </t>
  </si>
  <si>
    <t>1034535</t>
  </si>
  <si>
    <t xml:space="preserve">UPONOR COMFORT PIPE PLUS ТРУБА 17X2,0 120M  </t>
  </si>
  <si>
    <t>1009226</t>
  </si>
  <si>
    <t xml:space="preserve">UPONOR COMFORT PIPE PLUS ТРУБА 17X2,0 240M </t>
  </si>
  <si>
    <t>1009227</t>
  </si>
  <si>
    <t xml:space="preserve">UPONOR COMFORT PIPE PLUS ТРУБА 17X2,0 640M  </t>
  </si>
  <si>
    <t>1009228</t>
  </si>
  <si>
    <t>UPONOR COMFORT PIPE PLUS ТРУБА 20X2,0 120M</t>
  </si>
  <si>
    <t>1009230</t>
  </si>
  <si>
    <t>UPONOR COMFORT PIPE PLUS ТРУБА 20X2,0 240M</t>
  </si>
  <si>
    <t>1009231</t>
  </si>
  <si>
    <t>UPONOR COMFORT PIPE PLUS ТРУБА 20X2,0 480M</t>
  </si>
  <si>
    <t xml:space="preserve">UPONOR COMFORT PIPE ТРУБА 16X1,8 240M  </t>
  </si>
  <si>
    <t xml:space="preserve">UPONOR COMFORT PIPE ТРУБА 16X1,8 640M  </t>
  </si>
  <si>
    <t>UPONOR COMFORT PIPE ТРУБА 20X2,0 240M</t>
  </si>
  <si>
    <t>UPONOR COMFORT PIPE ТРУБА 20X2,0 480M</t>
  </si>
  <si>
    <t>1084909</t>
  </si>
  <si>
    <t xml:space="preserve">UPONOR UNI PIPE PLUS ТРУБА 16X2,0 БЕЛАЯ, БУХТА 200М </t>
  </si>
  <si>
    <t>1059578</t>
  </si>
  <si>
    <t xml:space="preserve">UPONOR UNI PIPE PLUS ТРУБА 16X2,0 БЕЛАЯ, БУХТА 500М </t>
  </si>
  <si>
    <t>1084910</t>
  </si>
  <si>
    <t>UPONOR UNI PIPE PLUS ТРУБА 20X2,25 БЕЛАЯ, БУХТА 200М</t>
  </si>
  <si>
    <t>1047624</t>
  </si>
  <si>
    <t>UPONOR KLETT COMFORT PIPE ТРУБА 16X1,8 БУХТА 240М</t>
  </si>
  <si>
    <t>1047625</t>
  </si>
  <si>
    <t>UPONOR KLETT COMFORT PIPE ТРУБА 16X1,8 БУХТА 640М</t>
  </si>
  <si>
    <t>1005263</t>
  </si>
  <si>
    <t>фитинги</t>
  </si>
  <si>
    <t xml:space="preserve">UPONOR PE-X КОЛЬЦО ДЛЯ ТРУБ PE-XA 9,9X1,1  </t>
  </si>
  <si>
    <t>ШТ</t>
  </si>
  <si>
    <t>1005265</t>
  </si>
  <si>
    <t xml:space="preserve">UPONOR MINITEC ШТУЦЕР С НАРУЖНОЙ РЕЗЬБОЙ 9,9-R1/2"НР С КОЛЬЦОМ PE-X  </t>
  </si>
  <si>
    <t>1058659</t>
  </si>
  <si>
    <t xml:space="preserve">UPONOR Q&amp;E СОЕДИНИТЕЛЬ DR-ЛАТУНЬ 14-14 С ДВУМЯ КОЛЬЦАМИ ' </t>
  </si>
  <si>
    <t>1058661</t>
  </si>
  <si>
    <t xml:space="preserve">UPONOR Q&amp;E СОЕДИНИТЕЛЬ DR-ЛАТУНЬ 17-17 С ДВУМЯ КОЛЬЦАМИ ' </t>
  </si>
  <si>
    <t>1058428</t>
  </si>
  <si>
    <t xml:space="preserve">UPONOR Q&amp;E EVAL КОЛЬЦО БЕЛОЕ 14 </t>
  </si>
  <si>
    <t>1058429</t>
  </si>
  <si>
    <t xml:space="preserve">UPONOR Q&amp;E EVAL КОЛЬЦО БЕЛОЕ 17 </t>
  </si>
  <si>
    <t>1015154</t>
  </si>
  <si>
    <t xml:space="preserve">UPONOR PRESS СОЕДИНИТЕЛЬ 14-14  </t>
  </si>
  <si>
    <t>1020518</t>
  </si>
  <si>
    <t xml:space="preserve">UPONOR PE-XA Q&amp;E ПЕРЕХОДНИК 20X9,9 С КОЛЬЦОМ PE-X 9,9 И КОЛЬЦОМ PE-X 20 </t>
  </si>
  <si>
    <t>1020524</t>
  </si>
  <si>
    <t xml:space="preserve">UPONOR PEXA Q&amp;E ТРОЙНИК 20Х9,9Х20 С КОЛЬЦОМ РЕХ 9,9 И 2 КОЛЬЦАМИ РЕХ 20 </t>
  </si>
  <si>
    <t>1005266</t>
  </si>
  <si>
    <t xml:space="preserve">UPONOR MINITEC ШТУЦЕР С ВНУТР. РЕЗЬБОЙ 9,9-G3/4"ВР ЕВРОКОНУС С КОЛЬЦОМ PE-X  </t>
  </si>
  <si>
    <t>1065283</t>
  </si>
  <si>
    <t xml:space="preserve">UPONOR VARIO ЗАЖИМНОЙ АДАПТЕР PEX 14X2,0-G3/4"ВР EURO  </t>
  </si>
  <si>
    <t>1065284</t>
  </si>
  <si>
    <t xml:space="preserve">UPONOR VARIO ЗАЖИМНОЙ АДАПТЕР PEX 16X1,8/2,0-G3/4"ВР EURO  </t>
  </si>
  <si>
    <t>1065286</t>
  </si>
  <si>
    <t xml:space="preserve">UPONOR VARIO ЗАЖИМНОЙ АДАПТЕР PEX 17X2,0-G3/4"ВР EURO  </t>
  </si>
  <si>
    <t>1065290</t>
  </si>
  <si>
    <t>UPONOR VARIO ЗАЖИМНОЙ АДАПТЕР PEX 20X1,9/2,0-G3/4"ВР ЕВРОКОНУС</t>
  </si>
  <si>
    <t>1057441</t>
  </si>
  <si>
    <t xml:space="preserve">UPONOR ЗАЖИМНОЙ АДАПТЕР PE-XA ЛАТУНЬ 16X1,8/2,0-3/4"ВР (ЕВРОКОНУС, ПОКРЫТЫЙ)  </t>
  </si>
  <si>
    <t>1057442</t>
  </si>
  <si>
    <t xml:space="preserve">UPONOR ЗАЖИМНОЙ АДАПТЕР PE-XA ЛАТУНЬ 20X1,9/2,0-3/4"ВР (ЕВРОКОНУС, ПОКРЫТЫЙ)  </t>
  </si>
  <si>
    <t>1058089</t>
  </si>
  <si>
    <t xml:space="preserve">UPONOR ЗАЖИМНОЙ АДАПТЕР MLC 14-3/4"ВР ЕВРОКОНУС  </t>
  </si>
  <si>
    <t>1058090</t>
  </si>
  <si>
    <t xml:space="preserve">UPONOR ЗАЖИМНОЙ АДАПТЕР MLC ЛАТУНЬ 16-3/4"ВР (ЕВРОКОНУС, ПОКРЫТЫЙ)  </t>
  </si>
  <si>
    <t>1058092</t>
  </si>
  <si>
    <t xml:space="preserve">UPONOR ЗАЖИМНОЙ АДАПТЕР MLC ЛАТУНЬ 20-3/4"ВР (ЕВРОКОНУС, ПОКРЫТЫЙ)  </t>
  </si>
  <si>
    <t>1063781</t>
  </si>
  <si>
    <t>UPONOR FIX УГЛОВОЙ ФИКСАТОР ПЛАСТИК 9,9</t>
  </si>
  <si>
    <t>1000118</t>
  </si>
  <si>
    <t xml:space="preserve">UPONOR УГЛОВОЙ ФИКСАТОР ДЛЯ ТРУБ ПЛАСТИК 14-17 ММ   </t>
  </si>
  <si>
    <t>1001229</t>
  </si>
  <si>
    <t xml:space="preserve">UPONOR УГЛОВОЙ ФИКСАТОР ДЛЯ ТРУБ ПЛАСТИК 20 ММ   </t>
  </si>
  <si>
    <t>1001230</t>
  </si>
  <si>
    <t xml:space="preserve">UPONOR УГЛОВОЙ ФИКСАТОР ДЛЯ ТРУБ ПЛАСТИК 25 ММ   </t>
  </si>
  <si>
    <t>1005261</t>
  </si>
  <si>
    <t>расходники</t>
  </si>
  <si>
    <t xml:space="preserve">UPONOR MINITEC ПАНЕЛЬ САМОКЛЕЮЩАЯСЯ 15,4М² ДЛЯ ТРУБ 9,9X1,1ММ, 1100X700X12ММ </t>
  </si>
  <si>
    <t>M2</t>
  </si>
  <si>
    <t>1005264</t>
  </si>
  <si>
    <t xml:space="preserve">UPONOR MINITEC PE-XA СОЕДИНИТЕЛЬ 9,9-9,9 С ДВУМЯ КОЛЬЦАМИ РЕ-Х  </t>
  </si>
  <si>
    <t>1005267</t>
  </si>
  <si>
    <t xml:space="preserve">UPONOR MINITEC ДЕМПФЕРНАЯ ЛЕНТА САМОКЛЕЮЩАЯСЯ 20М, 80X8 ММ </t>
  </si>
  <si>
    <t>UPONOR MULTI РАСШИРИТЕЛЬНЫЙ ПРОФИЛЬ 1800X100X10MM</t>
  </si>
  <si>
    <t>1005269</t>
  </si>
  <si>
    <t xml:space="preserve">UPONOR MINITEC ЗАЩИТНАЯ ГИЛЬЗА 9,9MM 300X2MM  </t>
  </si>
  <si>
    <t>1005274</t>
  </si>
  <si>
    <t xml:space="preserve">UPONOR MINITEC ФИКСИРУЮЩИЙ ТРАК 9,9ММ Ц/Ц 20ММ, 2,5М  </t>
  </si>
  <si>
    <t>1005485</t>
  </si>
  <si>
    <t>UPONOR SICCUS 14 ПАНЕЛЬ EPS 150KPA 14MM 1197X1050X25MM</t>
  </si>
  <si>
    <t>1005486</t>
  </si>
  <si>
    <t xml:space="preserve">UPONOR SICCUS 14 ТЕПЛОРАСПРЕД. ПЛАСТИНА 14MM 1180X120X0,45MM  </t>
  </si>
  <si>
    <t>1005049</t>
  </si>
  <si>
    <t xml:space="preserve">UPONOR ПОЛИЭТИЛЕНОВАЯ ПЛЁНКА 0,2ММ, 60X1,25 М  </t>
  </si>
  <si>
    <t>UPONOR NUBOS ПАНЕЛЬ, ПЕНОПОЛИСТИРОЛ EPS 30 ММ ДЛЯ ТРУБ 14-17MM</t>
  </si>
  <si>
    <t>UPONOR NUBOS ПАНЕЛЬ, ПЕНОПОЛИСТИРОЛ EPS 20 ММ ДЛЯ ТРУБ 14-17MM</t>
  </si>
  <si>
    <t>1063322</t>
  </si>
  <si>
    <t xml:space="preserve">UPONOR KLETT МАТ В РУЛОНЕ EXTRA EPS DES 30-2MM 10X1M  </t>
  </si>
  <si>
    <t>1000015</t>
  </si>
  <si>
    <t>UPONOR ТЕКСТУРНАЯ ФОЛЬГА С  РАЗМЕТКОЙ 0,25ММ, 100X1,03 М</t>
  </si>
  <si>
    <t>1000017</t>
  </si>
  <si>
    <t xml:space="preserve">UPONOR МУЛЬТИФОЛЬГА 4ММ, 60X1 М  </t>
  </si>
  <si>
    <t>UPONOR TACKER ФИКСАТОР ДЛЯ СТЕПЛЕРА СТАНДАРТНЫЙ 14-20ММ, H=40ММ</t>
  </si>
  <si>
    <t>1086530</t>
  </si>
  <si>
    <t xml:space="preserve">UPONOR TACKER ФИКСАТОР ДЛЯ СТЕПЛЕРА ДЛИННЫЙ 14-20ММ, H=55ММ </t>
  </si>
  <si>
    <t>1000018</t>
  </si>
  <si>
    <t xml:space="preserve">UPONOR ФИКСИРУЮЩИЙ ТРАК  С КЛЕЕВОЙ ПОЛОСКОЙ 14-20ММ, Ц/Ц 50ММ, 1М </t>
  </si>
  <si>
    <t xml:space="preserve">UPONOR TACKER АНКЕР ДЛЯ ФИКСИРУЮЩЕГО ТРАКА 14-20ММ  </t>
  </si>
  <si>
    <t>1009222</t>
  </si>
  <si>
    <t xml:space="preserve">UPONOR КРЕПЁЖНАЯ ПРОВОЛОКА, 250 ШТ, 150X1,25 ММ </t>
  </si>
  <si>
    <t>1086531</t>
  </si>
  <si>
    <t xml:space="preserve">UPONOR СТЯГИВАЮЩИЙ ХОМУТ, ПЛАСТИК PA 200ММ </t>
  </si>
  <si>
    <t xml:space="preserve">UPONOR FIX УГЛОВОЙ ФИКСАТОР ПЛАСТИК 9,9  </t>
  </si>
  <si>
    <t>UPONOR MULTI ТЕПЛОРАСПРЕДЕЛИТЕЛЬНАЯ ПЛАСТИНА ДЛЯ ТРУБ 17MM 1152X185X0,45MM</t>
  </si>
  <si>
    <t>1009132</t>
  </si>
  <si>
    <t>UPONOR MULTI ТЕПЛОРАСПРЕДЕЛИТЕЛЬНАЯ ПЛАСТИНА ДЛЯ ТРУБ 20ММ, 1150X280X0,55 ММ</t>
  </si>
  <si>
    <t>1000080</t>
  </si>
  <si>
    <t xml:space="preserve">UPONOR ДЕМПФЕРНАЯ ЛЕНТА С ПЛЁНКОЙ, PE 50М, 150X10 ММ </t>
  </si>
  <si>
    <t>1000016</t>
  </si>
  <si>
    <t xml:space="preserve">UPONOR АНКЕР ДЛЯ ФОЛЬГИ L=25ММ </t>
  </si>
  <si>
    <t>1000084</t>
  </si>
  <si>
    <t xml:space="preserve">UPONOR ЦЕМЕНТНАЯ ДОБАВКА VD 450 20Л  </t>
  </si>
  <si>
    <t>Л</t>
  </si>
  <si>
    <t>1000085</t>
  </si>
  <si>
    <t xml:space="preserve">UPONOR MULTI ЦЕМЕНТНАЯ ДОБАВКА, БЫСТРОТВЕРДЕЮЩАЯ VD 550 25Л  </t>
  </si>
  <si>
    <t>1042420</t>
  </si>
  <si>
    <t>коллекторы</t>
  </si>
  <si>
    <t>UPONOR VARIO PLUS КОЛЛЕКТОР С КЛАПАНАМИ ПЛАСТИКОВЫЙ, ВЫХОДЫ 1X 3/4 ЕВРОКОНУС</t>
  </si>
  <si>
    <t>ПАРА</t>
  </si>
  <si>
    <t>1030580</t>
  </si>
  <si>
    <t>UPONOR VARIO PLUS КОЛЛЕКТОР С КЛАПАНАМИ ПЛАСТИКОВЫЙ, ВЫХОДЫ 3X 3/4 ЕВРОКОНУС</t>
  </si>
  <si>
    <t>1030581</t>
  </si>
  <si>
    <t>UPONOR VARIO PLUS КОЛЛЕКТОР С КЛАПАНАМИ ПЛАСТИКОВЫЙ, ВЫХОДЫ 4X 3/4 ЕВРОКОНУС</t>
  </si>
  <si>
    <t>1030582</t>
  </si>
  <si>
    <t>UPONOR VARIO PLUS КОЛЛЕКТОР С КЛАПАНАМИ ПЛАСТИКОВЫЙ, ВЫХОДЫ 6X 3/4 ЕВРОКОНУС</t>
  </si>
  <si>
    <t>1042471</t>
  </si>
  <si>
    <t>UPONOR VARIO PLUS КОЛЛЕКТОР С РАСХОДОМЕРАМИ ПЛАСТИКОВЫЙ, ВЫХОДЫ 1X 3/4 ЕВРОКОНУС</t>
  </si>
  <si>
    <t>1030583</t>
  </si>
  <si>
    <t xml:space="preserve">UPONOR VARIO PLUS КОЛЛЕКТОР С РАСХОДОМЕРАМИ ПЛАСТИКОВЫЙ, ВЫХОДЫ 3X 3/4 ЕВРОКОНУС </t>
  </si>
  <si>
    <t>1030584</t>
  </si>
  <si>
    <t>UPONOR VARIO PLUS КОЛЛЕКТОР С РАСХОДОМЕРАМИ ПЛАСТИКОВЫЙ, ВЫХОДЫ 4X 3/4 ЕВРОКОНУС</t>
  </si>
  <si>
    <t>1030585</t>
  </si>
  <si>
    <t>UPONOR VARIO PLUS КОЛЛЕКТОР С РАСХОДОМЕРАМИ ПЛАСТИКОВЫЙ, ВЫХОДЫ 6X 3/4 ЕВРОКОНУС</t>
  </si>
  <si>
    <t>1034514</t>
  </si>
  <si>
    <t xml:space="preserve">UPONOR VARIO PLUS КОЛЛЕКТОР Q&amp;E С КЛАПАНАМИ LS 1X Q&amp;E 20X2,0 </t>
  </si>
  <si>
    <t>1032703</t>
  </si>
  <si>
    <t xml:space="preserve">UPONOR VARIO PLUS КОЛЛЕКТОР Q&amp;E С КЛАПАНАМИ LS 3X Q&amp;E 20X2,0 </t>
  </si>
  <si>
    <t>1032704</t>
  </si>
  <si>
    <t xml:space="preserve">UPONOR VARIO PLUS КОЛЛЕКТОР Q&amp;E С КЛАПАНАМИ LS 4X Q&amp;E 20X2,0 </t>
  </si>
  <si>
    <t>1032705</t>
  </si>
  <si>
    <t xml:space="preserve">UPONOR VARIO PLUS КОЛЛЕКТОР Q&amp;E С КЛАПАНАМИ LS 6X Q&amp;E 20X2,0 </t>
  </si>
  <si>
    <t>1044710</t>
  </si>
  <si>
    <t xml:space="preserve">UPONOR VARIO PLUS КОЛЛЕКТОР Q&amp;E С КЛАПАНАМИ LS 1X Q&amp;E 17X2,0 </t>
  </si>
  <si>
    <t>1044711</t>
  </si>
  <si>
    <t xml:space="preserve">UPONOR VARIO PLUS КОЛЛЕКТОР Q&amp;E С КЛАПАНАМИ LS 3X Q&amp;E 17X2,0 </t>
  </si>
  <si>
    <t>1044712</t>
  </si>
  <si>
    <t xml:space="preserve">UPONOR VARIO PLUS КОЛЛЕКТОР Q&amp;E С КЛАПАНАМИ LS 4X Q&amp;E 17X2,0 </t>
  </si>
  <si>
    <t>1044713</t>
  </si>
  <si>
    <t xml:space="preserve">UPONOR VARIO PLUS КОЛЛЕКТОР Q&amp;E С КЛАПАНАМИ LS 6X Q&amp;E 17X2,0 </t>
  </si>
  <si>
    <t>1009209</t>
  </si>
  <si>
    <t xml:space="preserve">UPONOR PRO 1" БАЗОВЫЙ КОМПЛЕКТ G1" </t>
  </si>
  <si>
    <t>1032702</t>
  </si>
  <si>
    <t xml:space="preserve">UPONOR PRO 1" УГЛОВОЕ СОЕДИНЕНИЕ L=122/42 </t>
  </si>
  <si>
    <t>1009215</t>
  </si>
  <si>
    <t xml:space="preserve">UPONOR PRO 1" ФИКСАТОР ДИСТАНЦИИ, КОМПЛЕКТ  </t>
  </si>
  <si>
    <t>1009214</t>
  </si>
  <si>
    <t xml:space="preserve">UPONOR PRO 1" ШТУЦЕР ДЛЯ ШЛАНГА  G3/4"X1/2"  </t>
  </si>
  <si>
    <t>1009217</t>
  </si>
  <si>
    <t xml:space="preserve">UPONOR PRO 1" РАСХОДОМЕР 4 Л/МИН </t>
  </si>
  <si>
    <t>1038166</t>
  </si>
  <si>
    <t xml:space="preserve">UPONOR АВТОМАТИЧЕСКИЙ ВОЗДУХООТВОДЧИК 3/8" </t>
  </si>
  <si>
    <t>1063207</t>
  </si>
  <si>
    <t xml:space="preserve">UPONOR VARIO PLUS ТЕПЛОИЗОЛЯЦИОННЫЙ КОЖУХ </t>
  </si>
  <si>
    <t>КОМПЛЕКТ</t>
  </si>
  <si>
    <t>1005100</t>
  </si>
  <si>
    <t xml:space="preserve">UPONOR БАЛАНСИРОВОЧНЫЕ КЛАПАНЫ ДЛЯ КОЛЛЕКТОРОВ G1" НР/ВР 80ММ </t>
  </si>
  <si>
    <t>1034524</t>
  </si>
  <si>
    <t xml:space="preserve">UPONOR ТЕРМОМЕТР ДЛЯ МОДУЛЬНОГО ПЛАСТИКОВОГО КОЛЛЕКТОРА </t>
  </si>
  <si>
    <t>1005227</t>
  </si>
  <si>
    <t xml:space="preserve">UPONOR PRO 1" РЕЗЬБОВОЙ СОЕДИНИТЕЛЬНЫЙ ЭЛЕМЕНТ ДЛЯ ПЛАСТИКОВОГО КОЛЛЕКТОРА </t>
  </si>
  <si>
    <t>UPONOR VARIO КРАН ШАРОВОЙ G1"НР-G1"ВР, КОМПЛЕКТ</t>
  </si>
  <si>
    <t>1084785</t>
  </si>
  <si>
    <t>UPONOR SPI VARIO S БАЛАНСИРОВОЧНЫЙ КЛАПАН ST</t>
  </si>
  <si>
    <t xml:space="preserve">UPONOR VARIO КОЛЛЕКТОРНЫЙ ШКАФ ВСТРАИВАЕМЫЙ 550X730X110MM </t>
  </si>
  <si>
    <t xml:space="preserve">UPONOR VARIO КОЛЛЕКТОРНЫЙ ШКАФ ВСТРАИВАЕМЫЙ 700X730X110MM </t>
  </si>
  <si>
    <t xml:space="preserve">UPONOR VARIO КОЛЛЕКТОРНЫЙ ШКАФ ВСТРАИВАЕМЫЙ 850X730X110MM </t>
  </si>
  <si>
    <t>UPONOR VARIO КОЛЛЕКТОРНЫЙ ШКАФ ВСТРАИВАЕМЫЙ 1000X730X110MM</t>
  </si>
  <si>
    <t>UPONOR VARIO КОЛЛЕКТОРНЫЙ ШКАФ ВСТРАИВАЕМЫЙ 1150X730X110MM '1С</t>
  </si>
  <si>
    <t>UPONOR VARIO КОЛЛЕКТОРНЫЙ ШКАФ ВСТРАИВАЕМЫЙ 1300X730X110MM '1С</t>
  </si>
  <si>
    <t>1046996</t>
  </si>
  <si>
    <t xml:space="preserve">UPONOR КОЛЛЕКТОРНЫЙ ШКАФ НАКЛАДНОЙ L=555ММ  T=160ММ </t>
  </si>
  <si>
    <t>1046997</t>
  </si>
  <si>
    <t xml:space="preserve">UPONOR КОЛЛЕКТОРНЫЙ ШКАФ НАКЛАДНОЙ L=705ММ  T=160ММ </t>
  </si>
  <si>
    <t>1046998</t>
  </si>
  <si>
    <t xml:space="preserve">UPONOR КОЛЛЕКТОРНЫЙ ШКАФ НАКЛАДНОЙ L=785ММ  T=160ММ </t>
  </si>
  <si>
    <t>1046999</t>
  </si>
  <si>
    <t xml:space="preserve">UPONOR КОЛЛЕКТОРНЫЙ ШКАФ НАКЛАДНОЙ L=950ММ  T=160ММ </t>
  </si>
  <si>
    <t>1045481</t>
  </si>
  <si>
    <t xml:space="preserve">UPONOR VARIO ШКАФ НАКЛАДНОЙ AP 1350X156MM </t>
  </si>
  <si>
    <t>1045485</t>
  </si>
  <si>
    <t xml:space="preserve">UPONOR VARIO ЗАДНЯЯ КРЫШКА ШКАФА AP 1330MM </t>
  </si>
  <si>
    <t>1000138</t>
  </si>
  <si>
    <t>UPONOR VARIO PLUS ИСПОЛНИТЕЛЬНЫЙ МЕХАНИЗМ PRO НОРМАЛЬНО ЗАКРЫТЫЙ, M30X1,5НР 24</t>
  </si>
  <si>
    <t>1013008</t>
  </si>
  <si>
    <t>UPONOR VARIO S ИСПОЛНИТЕЛЬНЫЙ МЕХАНИЗМ НОРМАЛЬНО ЗАКРЫТЫЙ, M30X1,5ВР 24В</t>
  </si>
  <si>
    <t>1083575</t>
  </si>
  <si>
    <t>UPONOR SMATRIX ИСПОЛНИТЕЛЬНЫЙ МЕХАНИЗМ RETROFIT НЗ, 24В, M28X1,5, М30х1,5</t>
  </si>
  <si>
    <t>1005605</t>
  </si>
  <si>
    <t xml:space="preserve">UPONOR VARIO PLUS ИСПОЛНИТЕЛЬНЫЙ МЕХАНИЗМ PRO 230В M30X1,5НР </t>
  </si>
  <si>
    <t>1013006</t>
  </si>
  <si>
    <t>UPONOR SMART S ИСПОЛНИТЕЛЬНЫЙ МЕХАНИЗМ 230В НОРМАЛЬНО ЗАКРЫТЫЙ M30X1,5ВР</t>
  </si>
  <si>
    <t>1061802</t>
  </si>
  <si>
    <t>насосы</t>
  </si>
  <si>
    <t xml:space="preserve">UPONOR VARIO FILL AND DRAIN VALVE 3/4" -  </t>
  </si>
  <si>
    <t>1005675</t>
  </si>
  <si>
    <t xml:space="preserve">UPONOR ТРОЙНИКОВОЕ СОЕДИНЕНИЕ ДЛЯ ПОДКЛЮЧЕНИЯ 2 ПЕТЕЛЬ, 3/4"ЕВРОКОНУС </t>
  </si>
  <si>
    <t>1119443</t>
  </si>
  <si>
    <t xml:space="preserve">UPONOR KRS-6 НАСОСНО-СМЕСИТЕЛЬНЫЙ БЛОК </t>
  </si>
  <si>
    <t>1078304</t>
  </si>
  <si>
    <t>UPONOR FLUVIA T НАСОСНО-СМЕСИТЕЛЬНЫЙ БЛОК PUSH-23-B-W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</si>
</sst>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\ [$₽-419]_-;\-* #,##0.0\ [$₽-419]_-;_-* &quot;-&quot;??\ [$₽-419]_-;_-@_-"/>
    <numFmt numFmtId="165" formatCode="0.0"/>
    <numFmt numFmtId="166" formatCode="[$€-2]\ #,##0.00"/>
    <numFmt numFmtId="167" formatCode="#,##0.00&quot;р.&quot;"/>
    <numFmt numFmtId="168" formatCode="[$€-2]\ #,##0.0"/>
    <numFmt numFmtId="169" formatCode="#,##0&quot;р.&quot;"/>
    <numFmt numFmtId="170" formatCode="_-* #,##0.00\ [$₽-419]_-;\-* #,##0.00\ [$₽-419]_-;_-* &quot;-&quot;?\ [$₽-419]_-;_-@_-"/>
    <numFmt numFmtId="171" formatCode="#,##0.0&quot;р.&quot;;\-#,##0.0&quot;р.&quot;"/>
    <numFmt numFmtId="172" formatCode="#,##0.0&quot;р.&quot;"/>
    <numFmt numFmtId="173" formatCode="_-* #,##0.00\ [$€-1]_-;\-* #,##0.00\ [$€-1]_-;_-* &quot;-&quot;??\ [$€-1]_-"/>
    <numFmt numFmtId="174" formatCode="_-* #,##0.00\ _K_č_-;\-* #,##0.00\ _K_č_-;_-* &quot;-&quot;??\ _K_č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i/>
      <sz val="7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color indexed="48"/>
      <name val="Verdana"/>
      <family val="2"/>
    </font>
    <font>
      <sz val="8"/>
      <color indexed="21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57" borderId="8" applyNumberFormat="0" applyAlignment="0" applyProtection="0"/>
    <xf numFmtId="0" fontId="36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7" fillId="0" borderId="0" applyNumberFormat="0" applyAlignment="0">
      <protection/>
    </xf>
    <xf numFmtId="0" fontId="31" fillId="0" borderId="0">
      <alignment/>
      <protection/>
    </xf>
    <xf numFmtId="0" fontId="38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2" fillId="70" borderId="10" applyNumberFormat="0" applyAlignment="0" applyProtection="0"/>
    <xf numFmtId="0" fontId="43" fillId="71" borderId="11" applyNumberFormat="0" applyAlignment="0" applyProtection="0"/>
    <xf numFmtId="0" fontId="44" fillId="7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72" borderId="16" applyNumberFormat="0" applyAlignment="0" applyProtection="0"/>
    <xf numFmtId="0" fontId="50" fillId="0" borderId="0" applyNumberFormat="0" applyFill="0" applyBorder="0" applyAlignment="0" applyProtection="0"/>
    <xf numFmtId="0" fontId="51" fillId="73" borderId="0" applyNumberFormat="0" applyBorder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 horizontal="left"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75" borderId="17" applyNumberFormat="0" applyFon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0" fontId="31" fillId="57" borderId="8" applyNumberFormat="0" applyAlignment="0" applyProtection="0"/>
    <xf numFmtId="9" fontId="40" fillId="0" borderId="0" applyFont="0" applyFill="0" applyBorder="0" applyAlignment="0" applyProtection="0"/>
    <xf numFmtId="0" fontId="55" fillId="0" borderId="18" applyNumberFormat="0" applyFill="0" applyAlignment="0" applyProtection="0"/>
    <xf numFmtId="0" fontId="30" fillId="0" borderId="0">
      <alignment/>
      <protection/>
    </xf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57" fillId="76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19" fillId="0" borderId="0" xfId="291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290" applyNumberFormat="1" applyFont="1" applyFill="1" applyAlignment="1" applyProtection="1">
      <alignment horizontal="center" wrapText="1"/>
      <protection/>
    </xf>
    <xf numFmtId="0" fontId="19" fillId="0" borderId="0" xfId="290" applyFont="1" applyFill="1" applyAlignment="1" applyProtection="1">
      <alignment horizontal="center" wrapText="1"/>
      <protection/>
    </xf>
    <xf numFmtId="0" fontId="19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9" fontId="19" fillId="0" borderId="19" xfId="0" applyNumberFormat="1" applyFont="1" applyBorder="1" applyAlignment="1">
      <alignment horizontal="center" wrapText="1"/>
    </xf>
    <xf numFmtId="49" fontId="22" fillId="0" borderId="19" xfId="312" applyNumberFormat="1" applyFont="1" applyFill="1" applyBorder="1" applyAlignment="1">
      <alignment horizontal="center" vertical="center" wrapText="1"/>
      <protection/>
    </xf>
    <xf numFmtId="0" fontId="21" fillId="0" borderId="19" xfId="312" applyFont="1" applyFill="1" applyBorder="1" applyAlignment="1">
      <alignment horizontal="center" vertical="center" wrapText="1"/>
      <protection/>
    </xf>
    <xf numFmtId="166" fontId="22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top" wrapText="1"/>
    </xf>
    <xf numFmtId="9" fontId="26" fillId="0" borderId="19" xfId="0" applyNumberFormat="1" applyFont="1" applyBorder="1" applyAlignment="1">
      <alignment horizontal="center" wrapText="1"/>
    </xf>
    <xf numFmtId="49" fontId="22" fillId="0" borderId="21" xfId="312" applyNumberFormat="1" applyFont="1" applyFill="1" applyBorder="1" applyAlignment="1">
      <alignment horizontal="center" vertical="center" wrapText="1"/>
      <protection/>
    </xf>
    <xf numFmtId="49" fontId="22" fillId="0" borderId="22" xfId="312" applyNumberFormat="1" applyFont="1" applyFill="1" applyBorder="1" applyAlignment="1">
      <alignment horizontal="center" vertical="center" wrapText="1"/>
      <protection/>
    </xf>
    <xf numFmtId="49" fontId="22" fillId="0" borderId="23" xfId="312" applyNumberFormat="1" applyFont="1" applyFill="1" applyBorder="1" applyAlignment="1">
      <alignment horizontal="center" vertical="center" wrapText="1"/>
      <protection/>
    </xf>
    <xf numFmtId="0" fontId="27" fillId="52" borderId="19" xfId="312" applyNumberFormat="1" applyFont="1" applyFill="1" applyBorder="1" applyAlignment="1">
      <alignment horizontal="center" vertical="center" wrapText="1"/>
      <protection/>
    </xf>
    <xf numFmtId="49" fontId="27" fillId="52" borderId="19" xfId="312" applyNumberFormat="1" applyFont="1" applyFill="1" applyBorder="1" applyAlignment="1">
      <alignment horizontal="left" vertical="center" wrapText="1"/>
      <protection/>
    </xf>
    <xf numFmtId="0" fontId="27" fillId="52" borderId="19" xfId="312" applyFont="1" applyFill="1" applyBorder="1" applyAlignment="1">
      <alignment horizontal="center" vertical="center" wrapText="1"/>
      <protection/>
    </xf>
    <xf numFmtId="166" fontId="19" fillId="52" borderId="19" xfId="291" applyNumberFormat="1" applyFont="1" applyFill="1" applyBorder="1" applyAlignment="1">
      <alignment vertical="center" wrapText="1"/>
    </xf>
    <xf numFmtId="167" fontId="28" fillId="52" borderId="19" xfId="0" applyNumberFormat="1" applyFont="1" applyFill="1" applyBorder="1" applyAlignment="1">
      <alignment vertical="center" wrapText="1"/>
    </xf>
    <xf numFmtId="168" fontId="28" fillId="0" borderId="0" xfId="291" applyNumberFormat="1" applyFont="1" applyFill="1" applyBorder="1" applyAlignment="1">
      <alignment vertical="center" wrapText="1"/>
    </xf>
    <xf numFmtId="0" fontId="21" fillId="0" borderId="21" xfId="312" applyNumberFormat="1" applyFont="1" applyFill="1" applyBorder="1" applyAlignment="1">
      <alignment horizontal="center" vertical="center" wrapText="1"/>
      <protection/>
    </xf>
    <xf numFmtId="0" fontId="21" fillId="0" borderId="22" xfId="312" applyNumberFormat="1" applyFont="1" applyFill="1" applyBorder="1" applyAlignment="1">
      <alignment horizontal="center" vertical="center" wrapText="1"/>
      <protection/>
    </xf>
    <xf numFmtId="0" fontId="21" fillId="0" borderId="23" xfId="312" applyNumberFormat="1" applyFont="1" applyFill="1" applyBorder="1" applyAlignment="1">
      <alignment horizontal="center" vertical="center" wrapText="1"/>
      <protection/>
    </xf>
    <xf numFmtId="0" fontId="27" fillId="0" borderId="19" xfId="312" applyFont="1" applyBorder="1" applyAlignment="1">
      <alignment horizontal="center" vertical="center" wrapText="1"/>
      <protection/>
    </xf>
    <xf numFmtId="0" fontId="27" fillId="0" borderId="19" xfId="312" applyFont="1" applyFill="1" applyBorder="1" applyAlignment="1">
      <alignment horizontal="center" vertical="center" wrapText="1"/>
      <protection/>
    </xf>
    <xf numFmtId="0" fontId="27" fillId="0" borderId="19" xfId="312" applyNumberFormat="1" applyFont="1" applyFill="1" applyBorder="1" applyAlignment="1">
      <alignment vertical="center" wrapText="1"/>
      <protection/>
    </xf>
    <xf numFmtId="7" fontId="19" fillId="0" borderId="19" xfId="291" applyNumberFormat="1" applyFont="1" applyFill="1" applyBorder="1" applyAlignment="1">
      <alignment vertical="center" wrapText="1"/>
    </xf>
    <xf numFmtId="169" fontId="28" fillId="0" borderId="19" xfId="0" applyNumberFormat="1" applyFont="1" applyBorder="1" applyAlignment="1">
      <alignment vertical="center" wrapText="1"/>
    </xf>
    <xf numFmtId="170" fontId="19" fillId="0" borderId="0" xfId="0" applyNumberFormat="1" applyFont="1" applyAlignment="1">
      <alignment wrapText="1"/>
    </xf>
    <xf numFmtId="49" fontId="27" fillId="0" borderId="19" xfId="312" applyNumberFormat="1" applyFont="1" applyFill="1" applyBorder="1" applyAlignment="1">
      <alignment horizontal="center" vertical="center" wrapText="1"/>
      <protection/>
    </xf>
    <xf numFmtId="49" fontId="27" fillId="0" borderId="19" xfId="301" applyNumberFormat="1" applyFont="1" applyBorder="1" applyAlignment="1">
      <alignment horizontal="center" vertical="center" wrapText="1"/>
      <protection/>
    </xf>
    <xf numFmtId="49" fontId="27" fillId="0" borderId="19" xfId="301" applyNumberFormat="1" applyFont="1" applyFill="1" applyBorder="1" applyAlignment="1">
      <alignment horizontal="center" vertical="center" wrapText="1"/>
      <protection/>
    </xf>
    <xf numFmtId="0" fontId="27" fillId="0" borderId="19" xfId="301" applyNumberFormat="1" applyFont="1" applyFill="1" applyBorder="1" applyAlignment="1">
      <alignment vertical="center" wrapText="1"/>
      <protection/>
    </xf>
    <xf numFmtId="0" fontId="27" fillId="0" borderId="19" xfId="301" applyFont="1" applyFill="1" applyBorder="1" applyAlignment="1">
      <alignment horizontal="center" vertical="center" wrapText="1"/>
      <protection/>
    </xf>
    <xf numFmtId="7" fontId="19" fillId="0" borderId="19" xfId="301" applyNumberFormat="1" applyFont="1" applyFill="1" applyBorder="1" applyAlignment="1">
      <alignment horizontal="right" vertical="center" wrapText="1"/>
      <protection/>
    </xf>
    <xf numFmtId="5" fontId="19" fillId="0" borderId="19" xfId="301" applyNumberFormat="1" applyFont="1" applyFill="1" applyBorder="1" applyAlignment="1">
      <alignment horizontal="right" vertical="center" wrapText="1"/>
      <protection/>
    </xf>
    <xf numFmtId="5" fontId="19" fillId="0" borderId="19" xfId="291" applyNumberFormat="1" applyFont="1" applyFill="1" applyBorder="1" applyAlignment="1">
      <alignment vertical="center" wrapText="1"/>
    </xf>
    <xf numFmtId="171" fontId="19" fillId="0" borderId="19" xfId="301" applyNumberFormat="1" applyFont="1" applyFill="1" applyBorder="1" applyAlignment="1">
      <alignment horizontal="right" vertical="center" wrapText="1"/>
      <protection/>
    </xf>
    <xf numFmtId="172" fontId="28" fillId="0" borderId="19" xfId="0" applyNumberFormat="1" applyFont="1" applyBorder="1" applyAlignment="1">
      <alignment vertical="center" wrapText="1"/>
    </xf>
    <xf numFmtId="0" fontId="27" fillId="0" borderId="19" xfId="301" applyFont="1" applyFill="1" applyBorder="1" applyAlignment="1">
      <alignment horizontal="left" vertical="center" wrapText="1"/>
      <protection/>
    </xf>
    <xf numFmtId="164" fontId="29" fillId="0" borderId="0" xfId="291" applyNumberFormat="1" applyFont="1" applyAlignment="1">
      <alignment wrapText="1"/>
    </xf>
    <xf numFmtId="5" fontId="27" fillId="0" borderId="19" xfId="301" applyNumberFormat="1" applyFont="1" applyFill="1" applyBorder="1" applyAlignment="1">
      <alignment horizontal="right" vertical="center" wrapText="1"/>
      <protection/>
    </xf>
    <xf numFmtId="49" fontId="19" fillId="0" borderId="19" xfId="301" applyNumberFormat="1" applyFont="1" applyBorder="1" applyAlignment="1">
      <alignment horizontal="center" vertical="center" wrapText="1"/>
      <protection/>
    </xf>
    <xf numFmtId="49" fontId="19" fillId="0" borderId="19" xfId="301" applyNumberFormat="1" applyFont="1" applyFill="1" applyBorder="1" applyAlignment="1">
      <alignment horizontal="center" vertical="center" wrapText="1"/>
      <protection/>
    </xf>
    <xf numFmtId="0" fontId="19" fillId="0" borderId="19" xfId="301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 wrapText="1"/>
    </xf>
  </cellXfs>
  <cellStyles count="32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UFH" xfId="312"/>
    <cellStyle name="Followed Hyperlink" xfId="313"/>
    <cellStyle name="Плохой" xfId="314"/>
    <cellStyle name="Пояснение" xfId="315"/>
    <cellStyle name="Примечание" xfId="316"/>
    <cellStyle name="Примечание 10" xfId="317"/>
    <cellStyle name="Примечание 2" xfId="318"/>
    <cellStyle name="Примечание 3" xfId="319"/>
    <cellStyle name="Примечание 4" xfId="320"/>
    <cellStyle name="Примечание 5" xfId="321"/>
    <cellStyle name="Примечание 6" xfId="322"/>
    <cellStyle name="Примечание 7" xfId="323"/>
    <cellStyle name="Примечание 8" xfId="324"/>
    <cellStyle name="Примечание 9" xfId="325"/>
    <cellStyle name="Percent" xfId="326"/>
    <cellStyle name="Связанная ячейка" xfId="327"/>
    <cellStyle name="Стиль 1" xfId="328"/>
    <cellStyle name="Текст предупреждения" xfId="329"/>
    <cellStyle name="Comma" xfId="330"/>
    <cellStyle name="Comma [0]" xfId="331"/>
    <cellStyle name="Финансовый 2" xfId="332"/>
    <cellStyle name="Хороший" xfId="3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G137"/>
  <sheetViews>
    <sheetView tabSelected="1" zoomScaleSheetLayoutView="75" workbookViewId="0" topLeftCell="A85">
      <selection activeCell="E4" sqref="E4"/>
    </sheetView>
  </sheetViews>
  <sheetFormatPr defaultColWidth="9.00390625" defaultRowHeight="12.75"/>
  <cols>
    <col min="1" max="1" width="10.125" style="52" customWidth="1"/>
    <col min="2" max="2" width="11.375" style="52" customWidth="1"/>
    <col min="3" max="3" width="46.00390625" style="52" customWidth="1"/>
    <col min="4" max="4" width="6.25390625" style="52" customWidth="1"/>
    <col min="5" max="5" width="11.75390625" style="1" customWidth="1"/>
    <col min="6" max="6" width="11.75390625" style="53" customWidth="1"/>
    <col min="7" max="7" width="9.375" style="2" bestFit="1" customWidth="1"/>
    <col min="8" max="16384" width="9.125" style="2" customWidth="1"/>
  </cols>
  <sheetData>
    <row r="1" spans="1:6" s="7" customFormat="1" ht="12" customHeight="1">
      <c r="A1" s="3">
        <v>44347</v>
      </c>
      <c r="B1" s="4"/>
      <c r="C1" s="4"/>
      <c r="D1" s="4"/>
      <c r="E1" s="5" t="s">
        <v>0</v>
      </c>
      <c r="F1" s="6" t="s">
        <v>1</v>
      </c>
    </row>
    <row r="2" spans="1:6" ht="10.5" customHeight="1">
      <c r="A2" s="8" t="s">
        <v>2</v>
      </c>
      <c r="B2" s="9"/>
      <c r="C2" s="9"/>
      <c r="D2" s="9"/>
      <c r="E2" s="10">
        <v>86</v>
      </c>
      <c r="F2" s="11">
        <v>0.28</v>
      </c>
    </row>
    <row r="3" spans="1:6" ht="59.2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</row>
    <row r="4" spans="1:6" ht="21.75" customHeight="1">
      <c r="A4" s="12"/>
      <c r="B4" s="12"/>
      <c r="C4" s="12"/>
      <c r="D4" s="13"/>
      <c r="E4" s="16" t="s">
        <v>9</v>
      </c>
      <c r="F4" s="17">
        <v>0.3</v>
      </c>
    </row>
    <row r="5" spans="1:6" ht="11.25" customHeight="1">
      <c r="A5" s="18" t="s">
        <v>10</v>
      </c>
      <c r="B5" s="19"/>
      <c r="C5" s="19"/>
      <c r="D5" s="19"/>
      <c r="E5" s="19"/>
      <c r="F5" s="20"/>
    </row>
    <row r="6" spans="1:7" ht="21">
      <c r="A6" s="21" t="s">
        <v>11</v>
      </c>
      <c r="B6" s="21" t="s">
        <v>12</v>
      </c>
      <c r="C6" s="22" t="s">
        <v>13</v>
      </c>
      <c r="D6" s="23" t="s">
        <v>14</v>
      </c>
      <c r="E6" s="24">
        <v>0.81</v>
      </c>
      <c r="F6" s="25">
        <f>E6*(1-$F$4)*($E$2+1.5)</f>
        <v>49.6125</v>
      </c>
      <c r="G6" s="26"/>
    </row>
    <row r="7" spans="1:7" ht="21">
      <c r="A7" s="21" t="s">
        <v>15</v>
      </c>
      <c r="B7" s="21" t="s">
        <v>12</v>
      </c>
      <c r="C7" s="22" t="s">
        <v>16</v>
      </c>
      <c r="D7" s="23" t="s">
        <v>14</v>
      </c>
      <c r="E7" s="24">
        <v>1.15</v>
      </c>
      <c r="F7" s="25">
        <f>E7*(1-$F$4)*($E$2+1.5)</f>
        <v>70.4375</v>
      </c>
      <c r="G7" s="26"/>
    </row>
    <row r="8" spans="1:7" ht="10.5">
      <c r="A8" s="21" t="s">
        <v>17</v>
      </c>
      <c r="B8" s="21" t="s">
        <v>12</v>
      </c>
      <c r="C8" s="22" t="s">
        <v>18</v>
      </c>
      <c r="D8" s="23" t="s">
        <v>14</v>
      </c>
      <c r="E8" s="24">
        <v>1.14</v>
      </c>
      <c r="F8" s="25">
        <f>E8*(1-$F$4)*($E$2+1.5)</f>
        <v>69.82499999999999</v>
      </c>
      <c r="G8" s="26"/>
    </row>
    <row r="9" spans="1:7" ht="10.5">
      <c r="A9" s="27" t="s">
        <v>19</v>
      </c>
      <c r="B9" s="28"/>
      <c r="C9" s="28"/>
      <c r="D9" s="28"/>
      <c r="E9" s="28"/>
      <c r="F9" s="29"/>
      <c r="G9" s="26"/>
    </row>
    <row r="10" spans="1:6" ht="21" hidden="1">
      <c r="A10" s="30">
        <v>1063288</v>
      </c>
      <c r="B10" s="31" t="s">
        <v>12</v>
      </c>
      <c r="C10" s="32" t="s">
        <v>20</v>
      </c>
      <c r="D10" s="31" t="s">
        <v>21</v>
      </c>
      <c r="E10" s="33">
        <v>151.97</v>
      </c>
      <c r="F10" s="34">
        <f>E10*(1-$F$4)</f>
        <v>106.37899999999999</v>
      </c>
    </row>
    <row r="11" spans="1:6" ht="21" hidden="1">
      <c r="A11" s="30" t="s">
        <v>22</v>
      </c>
      <c r="B11" s="31" t="s">
        <v>12</v>
      </c>
      <c r="C11" s="32" t="s">
        <v>23</v>
      </c>
      <c r="D11" s="31" t="s">
        <v>21</v>
      </c>
      <c r="E11" s="33">
        <v>151.97</v>
      </c>
      <c r="F11" s="34">
        <f>E11*(1-$F$4)</f>
        <v>106.37899999999999</v>
      </c>
    </row>
    <row r="12" spans="1:6" ht="21" hidden="1">
      <c r="A12" s="30" t="s">
        <v>24</v>
      </c>
      <c r="B12" s="31" t="s">
        <v>12</v>
      </c>
      <c r="C12" s="32" t="s">
        <v>25</v>
      </c>
      <c r="D12" s="31" t="s">
        <v>21</v>
      </c>
      <c r="E12" s="33">
        <v>151.97</v>
      </c>
      <c r="F12" s="34">
        <f aca="true" t="shared" si="0" ref="F12:F34">E12*(1-$F$4)</f>
        <v>106.37899999999999</v>
      </c>
    </row>
    <row r="13" spans="1:6" ht="10.5" hidden="1">
      <c r="A13" s="30" t="s">
        <v>26</v>
      </c>
      <c r="B13" s="31" t="s">
        <v>12</v>
      </c>
      <c r="C13" s="32" t="s">
        <v>27</v>
      </c>
      <c r="D13" s="31" t="s">
        <v>21</v>
      </c>
      <c r="E13" s="33">
        <v>157.4</v>
      </c>
      <c r="F13" s="34">
        <f t="shared" si="0"/>
        <v>110.17999999999999</v>
      </c>
    </row>
    <row r="14" spans="1:6" ht="10.5" hidden="1">
      <c r="A14" s="30" t="s">
        <v>28</v>
      </c>
      <c r="B14" s="31" t="s">
        <v>12</v>
      </c>
      <c r="C14" s="32" t="s">
        <v>29</v>
      </c>
      <c r="D14" s="31" t="s">
        <v>21</v>
      </c>
      <c r="E14" s="33">
        <v>157.4</v>
      </c>
      <c r="F14" s="34">
        <f t="shared" si="0"/>
        <v>110.17999999999999</v>
      </c>
    </row>
    <row r="15" spans="1:6" ht="10.5" hidden="1">
      <c r="A15" s="30" t="s">
        <v>30</v>
      </c>
      <c r="B15" s="31" t="s">
        <v>12</v>
      </c>
      <c r="C15" s="32" t="s">
        <v>31</v>
      </c>
      <c r="D15" s="31" t="s">
        <v>21</v>
      </c>
      <c r="E15" s="33">
        <v>157.4</v>
      </c>
      <c r="F15" s="34">
        <f t="shared" si="0"/>
        <v>110.17999999999999</v>
      </c>
    </row>
    <row r="16" spans="1:6" ht="10.5" hidden="1">
      <c r="A16" s="30" t="s">
        <v>32</v>
      </c>
      <c r="B16" s="31" t="s">
        <v>12</v>
      </c>
      <c r="C16" s="32" t="s">
        <v>33</v>
      </c>
      <c r="D16" s="31" t="s">
        <v>21</v>
      </c>
      <c r="E16" s="33">
        <v>166.43</v>
      </c>
      <c r="F16" s="34">
        <f t="shared" si="0"/>
        <v>116.50099999999999</v>
      </c>
    </row>
    <row r="17" spans="1:6" ht="10.5" hidden="1">
      <c r="A17" s="30" t="s">
        <v>34</v>
      </c>
      <c r="B17" s="31" t="s">
        <v>12</v>
      </c>
      <c r="C17" s="32" t="s">
        <v>35</v>
      </c>
      <c r="D17" s="31" t="s">
        <v>21</v>
      </c>
      <c r="E17" s="33">
        <v>162.12</v>
      </c>
      <c r="F17" s="34">
        <f t="shared" si="0"/>
        <v>113.484</v>
      </c>
    </row>
    <row r="18" spans="1:6" ht="10.5" hidden="1">
      <c r="A18" s="30" t="s">
        <v>36</v>
      </c>
      <c r="B18" s="31" t="s">
        <v>12</v>
      </c>
      <c r="C18" s="32" t="s">
        <v>37</v>
      </c>
      <c r="D18" s="31" t="s">
        <v>21</v>
      </c>
      <c r="E18" s="33">
        <v>162.12</v>
      </c>
      <c r="F18" s="34">
        <f t="shared" si="0"/>
        <v>113.484</v>
      </c>
    </row>
    <row r="19" spans="1:6" ht="10.5" hidden="1">
      <c r="A19" s="30" t="s">
        <v>38</v>
      </c>
      <c r="B19" s="31" t="s">
        <v>12</v>
      </c>
      <c r="C19" s="32" t="s">
        <v>39</v>
      </c>
      <c r="D19" s="31" t="s">
        <v>21</v>
      </c>
      <c r="E19" s="33">
        <v>162.12</v>
      </c>
      <c r="F19" s="34">
        <f t="shared" si="0"/>
        <v>113.484</v>
      </c>
    </row>
    <row r="20" spans="1:6" ht="10.5" hidden="1">
      <c r="A20" s="30" t="s">
        <v>40</v>
      </c>
      <c r="B20" s="31" t="s">
        <v>12</v>
      </c>
      <c r="C20" s="32" t="s">
        <v>41</v>
      </c>
      <c r="D20" s="31" t="s">
        <v>21</v>
      </c>
      <c r="E20" s="33">
        <v>151.2</v>
      </c>
      <c r="F20" s="34">
        <f t="shared" si="0"/>
        <v>105.83999999999999</v>
      </c>
    </row>
    <row r="21" spans="1:6" ht="10.5" hidden="1">
      <c r="A21" s="30" t="s">
        <v>42</v>
      </c>
      <c r="B21" s="31" t="s">
        <v>12</v>
      </c>
      <c r="C21" s="32" t="s">
        <v>43</v>
      </c>
      <c r="D21" s="31" t="s">
        <v>21</v>
      </c>
      <c r="E21" s="33">
        <v>151.2</v>
      </c>
      <c r="F21" s="34">
        <f t="shared" si="0"/>
        <v>105.83999999999999</v>
      </c>
    </row>
    <row r="22" spans="1:6" ht="10.5" hidden="1">
      <c r="A22" s="30" t="s">
        <v>44</v>
      </c>
      <c r="B22" s="31" t="s">
        <v>12</v>
      </c>
      <c r="C22" s="32" t="s">
        <v>45</v>
      </c>
      <c r="D22" s="31" t="s">
        <v>21</v>
      </c>
      <c r="E22" s="33">
        <v>151.2</v>
      </c>
      <c r="F22" s="34">
        <f t="shared" si="0"/>
        <v>105.83999999999999</v>
      </c>
    </row>
    <row r="23" spans="1:6" ht="10.5" hidden="1">
      <c r="A23" s="30" t="s">
        <v>46</v>
      </c>
      <c r="B23" s="31" t="s">
        <v>12</v>
      </c>
      <c r="C23" s="32" t="s">
        <v>47</v>
      </c>
      <c r="D23" s="31" t="s">
        <v>21</v>
      </c>
      <c r="E23" s="33">
        <v>208.92</v>
      </c>
      <c r="F23" s="34">
        <f t="shared" si="0"/>
        <v>146.24399999999997</v>
      </c>
    </row>
    <row r="24" spans="1:6" ht="10.5" hidden="1">
      <c r="A24" s="30" t="s">
        <v>48</v>
      </c>
      <c r="B24" s="31" t="s">
        <v>12</v>
      </c>
      <c r="C24" s="32" t="s">
        <v>49</v>
      </c>
      <c r="D24" s="31" t="s">
        <v>21</v>
      </c>
      <c r="E24" s="33">
        <v>208.92</v>
      </c>
      <c r="F24" s="34">
        <f t="shared" si="0"/>
        <v>146.24399999999997</v>
      </c>
    </row>
    <row r="25" spans="1:6" ht="10.5" hidden="1">
      <c r="A25" s="30" t="s">
        <v>50</v>
      </c>
      <c r="B25" s="31" t="s">
        <v>12</v>
      </c>
      <c r="C25" s="32" t="s">
        <v>51</v>
      </c>
      <c r="D25" s="31" t="s">
        <v>21</v>
      </c>
      <c r="E25" s="33">
        <v>208.92</v>
      </c>
      <c r="F25" s="34">
        <f t="shared" si="0"/>
        <v>146.24399999999997</v>
      </c>
    </row>
    <row r="26" spans="1:7" ht="10.5" hidden="1">
      <c r="A26" s="30">
        <v>1047622</v>
      </c>
      <c r="B26" s="31" t="s">
        <v>12</v>
      </c>
      <c r="C26" s="32" t="s">
        <v>52</v>
      </c>
      <c r="D26" s="31" t="s">
        <v>21</v>
      </c>
      <c r="E26" s="33">
        <v>159.45</v>
      </c>
      <c r="F26" s="34">
        <f t="shared" si="0"/>
        <v>111.61499999999998</v>
      </c>
      <c r="G26" s="35"/>
    </row>
    <row r="27" spans="1:7" ht="10.5" hidden="1">
      <c r="A27" s="30">
        <v>1047623</v>
      </c>
      <c r="B27" s="31" t="s">
        <v>12</v>
      </c>
      <c r="C27" s="32" t="s">
        <v>53</v>
      </c>
      <c r="D27" s="31" t="s">
        <v>21</v>
      </c>
      <c r="E27" s="33">
        <v>159.45</v>
      </c>
      <c r="F27" s="34">
        <f t="shared" si="0"/>
        <v>111.61499999999998</v>
      </c>
      <c r="G27" s="35"/>
    </row>
    <row r="28" spans="1:7" ht="10.5" hidden="1">
      <c r="A28" s="30">
        <v>1008985</v>
      </c>
      <c r="B28" s="31" t="s">
        <v>12</v>
      </c>
      <c r="C28" s="32" t="s">
        <v>54</v>
      </c>
      <c r="D28" s="31" t="s">
        <v>21</v>
      </c>
      <c r="E28" s="33">
        <v>198.24</v>
      </c>
      <c r="F28" s="34">
        <f t="shared" si="0"/>
        <v>138.768</v>
      </c>
      <c r="G28" s="35"/>
    </row>
    <row r="29" spans="1:7" ht="10.5" hidden="1">
      <c r="A29" s="30">
        <v>1047614</v>
      </c>
      <c r="B29" s="31" t="s">
        <v>12</v>
      </c>
      <c r="C29" s="32" t="s">
        <v>55</v>
      </c>
      <c r="D29" s="31" t="s">
        <v>21</v>
      </c>
      <c r="E29" s="33">
        <v>198.24</v>
      </c>
      <c r="F29" s="34">
        <f t="shared" si="0"/>
        <v>138.768</v>
      </c>
      <c r="G29" s="35"/>
    </row>
    <row r="30" spans="1:6" ht="21" hidden="1">
      <c r="A30" s="30" t="s">
        <v>56</v>
      </c>
      <c r="B30" s="31" t="s">
        <v>12</v>
      </c>
      <c r="C30" s="32" t="s">
        <v>57</v>
      </c>
      <c r="D30" s="31" t="s">
        <v>21</v>
      </c>
      <c r="E30" s="33">
        <v>152.3</v>
      </c>
      <c r="F30" s="34">
        <f t="shared" si="0"/>
        <v>106.61</v>
      </c>
    </row>
    <row r="31" spans="1:6" ht="21" hidden="1">
      <c r="A31" s="30" t="s">
        <v>58</v>
      </c>
      <c r="B31" s="31" t="s">
        <v>12</v>
      </c>
      <c r="C31" s="32" t="s">
        <v>59</v>
      </c>
      <c r="D31" s="31" t="s">
        <v>21</v>
      </c>
      <c r="E31" s="33">
        <v>152.3</v>
      </c>
      <c r="F31" s="34">
        <f t="shared" si="0"/>
        <v>106.61</v>
      </c>
    </row>
    <row r="32" spans="1:6" ht="21" hidden="1">
      <c r="A32" s="30" t="s">
        <v>60</v>
      </c>
      <c r="B32" s="31" t="s">
        <v>12</v>
      </c>
      <c r="C32" s="32" t="s">
        <v>61</v>
      </c>
      <c r="D32" s="31" t="s">
        <v>21</v>
      </c>
      <c r="E32" s="33">
        <v>235.19</v>
      </c>
      <c r="F32" s="34">
        <f t="shared" si="0"/>
        <v>164.63299999999998</v>
      </c>
    </row>
    <row r="33" spans="1:6" ht="21" hidden="1">
      <c r="A33" s="30" t="s">
        <v>62</v>
      </c>
      <c r="B33" s="31" t="s">
        <v>12</v>
      </c>
      <c r="C33" s="32" t="s">
        <v>63</v>
      </c>
      <c r="D33" s="31" t="s">
        <v>21</v>
      </c>
      <c r="E33" s="33">
        <v>218.37</v>
      </c>
      <c r="F33" s="34">
        <f t="shared" si="0"/>
        <v>152.85899999999998</v>
      </c>
    </row>
    <row r="34" spans="1:6" ht="21" hidden="1">
      <c r="A34" s="30" t="s">
        <v>64</v>
      </c>
      <c r="B34" s="31" t="s">
        <v>12</v>
      </c>
      <c r="C34" s="32" t="s">
        <v>65</v>
      </c>
      <c r="D34" s="31" t="s">
        <v>21</v>
      </c>
      <c r="E34" s="33">
        <v>218.37</v>
      </c>
      <c r="F34" s="34">
        <f t="shared" si="0"/>
        <v>152.85899999999998</v>
      </c>
    </row>
    <row r="35" spans="1:6" ht="10.5">
      <c r="A35" s="30"/>
      <c r="B35" s="36"/>
      <c r="C35" s="32"/>
      <c r="D35" s="31"/>
      <c r="E35" s="33"/>
      <c r="F35" s="34"/>
    </row>
    <row r="36" spans="1:6" ht="10.5" hidden="1">
      <c r="A36" s="37" t="s">
        <v>66</v>
      </c>
      <c r="B36" s="38" t="s">
        <v>67</v>
      </c>
      <c r="C36" s="39" t="s">
        <v>68</v>
      </c>
      <c r="D36" s="40" t="s">
        <v>69</v>
      </c>
      <c r="E36" s="41">
        <v>39.06</v>
      </c>
      <c r="F36" s="34">
        <f aca="true" t="shared" si="1" ref="F36:F56">E36*(1-$F$2)</f>
        <v>28.1232</v>
      </c>
    </row>
    <row r="37" spans="1:6" ht="21" hidden="1">
      <c r="A37" s="37" t="s">
        <v>70</v>
      </c>
      <c r="B37" s="38" t="s">
        <v>67</v>
      </c>
      <c r="C37" s="39" t="s">
        <v>71</v>
      </c>
      <c r="D37" s="40" t="s">
        <v>69</v>
      </c>
      <c r="E37" s="42">
        <v>812.16</v>
      </c>
      <c r="F37" s="34">
        <f t="shared" si="1"/>
        <v>584.7552</v>
      </c>
    </row>
    <row r="38" spans="1:6" ht="21" hidden="1">
      <c r="A38" s="37" t="s">
        <v>72</v>
      </c>
      <c r="B38" s="40" t="s">
        <v>67</v>
      </c>
      <c r="C38" s="39" t="s">
        <v>73</v>
      </c>
      <c r="D38" s="40" t="s">
        <v>69</v>
      </c>
      <c r="E38" s="42">
        <v>1157.76</v>
      </c>
      <c r="F38" s="34">
        <f t="shared" si="1"/>
        <v>833.5871999999999</v>
      </c>
    </row>
    <row r="39" spans="1:6" ht="21" hidden="1">
      <c r="A39" s="37" t="s">
        <v>74</v>
      </c>
      <c r="B39" s="40" t="s">
        <v>67</v>
      </c>
      <c r="C39" s="39" t="s">
        <v>75</v>
      </c>
      <c r="D39" s="40" t="s">
        <v>69</v>
      </c>
      <c r="E39" s="43">
        <v>1216.08</v>
      </c>
      <c r="F39" s="34">
        <f t="shared" si="1"/>
        <v>875.5776</v>
      </c>
    </row>
    <row r="40" spans="1:6" ht="10.5" hidden="1">
      <c r="A40" s="37" t="s">
        <v>76</v>
      </c>
      <c r="B40" s="40" t="s">
        <v>67</v>
      </c>
      <c r="C40" s="39" t="s">
        <v>77</v>
      </c>
      <c r="D40" s="40" t="s">
        <v>69</v>
      </c>
      <c r="E40" s="41">
        <v>38.39</v>
      </c>
      <c r="F40" s="34">
        <f t="shared" si="1"/>
        <v>27.6408</v>
      </c>
    </row>
    <row r="41" spans="1:6" ht="10.5" customHeight="1" hidden="1">
      <c r="A41" s="37" t="s">
        <v>78</v>
      </c>
      <c r="B41" s="40" t="s">
        <v>67</v>
      </c>
      <c r="C41" s="39" t="s">
        <v>79</v>
      </c>
      <c r="D41" s="40" t="s">
        <v>69</v>
      </c>
      <c r="E41" s="33">
        <v>44.13</v>
      </c>
      <c r="F41" s="34">
        <f t="shared" si="1"/>
        <v>31.773600000000002</v>
      </c>
    </row>
    <row r="42" spans="1:6" ht="10.5" hidden="1">
      <c r="A42" s="37" t="s">
        <v>80</v>
      </c>
      <c r="B42" s="40" t="s">
        <v>67</v>
      </c>
      <c r="C42" s="39" t="s">
        <v>81</v>
      </c>
      <c r="D42" s="40" t="s">
        <v>69</v>
      </c>
      <c r="E42" s="44">
        <v>581.04</v>
      </c>
      <c r="F42" s="34">
        <f t="shared" si="1"/>
        <v>418.3488</v>
      </c>
    </row>
    <row r="43" spans="1:6" ht="21" hidden="1">
      <c r="A43" s="37" t="s">
        <v>82</v>
      </c>
      <c r="B43" s="38" t="s">
        <v>67</v>
      </c>
      <c r="C43" s="39" t="s">
        <v>83</v>
      </c>
      <c r="D43" s="40" t="s">
        <v>69</v>
      </c>
      <c r="E43" s="44">
        <v>821.88</v>
      </c>
      <c r="F43" s="34">
        <f t="shared" si="1"/>
        <v>591.7536</v>
      </c>
    </row>
    <row r="44" spans="1:6" ht="21" hidden="1">
      <c r="A44" s="37" t="s">
        <v>84</v>
      </c>
      <c r="B44" s="38" t="s">
        <v>67</v>
      </c>
      <c r="C44" s="39" t="s">
        <v>85</v>
      </c>
      <c r="D44" s="40" t="s">
        <v>69</v>
      </c>
      <c r="E44" s="44">
        <v>908.28</v>
      </c>
      <c r="F44" s="34">
        <f t="shared" si="1"/>
        <v>653.9616</v>
      </c>
    </row>
    <row r="45" spans="1:6" ht="21" hidden="1">
      <c r="A45" s="37" t="s">
        <v>86</v>
      </c>
      <c r="B45" s="38" t="s">
        <v>67</v>
      </c>
      <c r="C45" s="39" t="s">
        <v>87</v>
      </c>
      <c r="D45" s="40" t="s">
        <v>69</v>
      </c>
      <c r="E45" s="44">
        <v>1061</v>
      </c>
      <c r="F45" s="34">
        <f t="shared" si="1"/>
        <v>763.92</v>
      </c>
    </row>
    <row r="46" spans="1:6" ht="21" hidden="1">
      <c r="A46" s="38" t="s">
        <v>88</v>
      </c>
      <c r="B46" s="38" t="s">
        <v>67</v>
      </c>
      <c r="C46" s="39" t="s">
        <v>89</v>
      </c>
      <c r="D46" s="40" t="s">
        <v>69</v>
      </c>
      <c r="E46" s="44">
        <v>572.88</v>
      </c>
      <c r="F46" s="34">
        <f t="shared" si="1"/>
        <v>412.4736</v>
      </c>
    </row>
    <row r="47" spans="1:6" ht="21">
      <c r="A47" s="38" t="s">
        <v>90</v>
      </c>
      <c r="B47" s="38" t="s">
        <v>67</v>
      </c>
      <c r="C47" s="39" t="s">
        <v>91</v>
      </c>
      <c r="D47" s="40" t="s">
        <v>69</v>
      </c>
      <c r="E47" s="44">
        <v>666</v>
      </c>
      <c r="F47" s="34">
        <f t="shared" si="1"/>
        <v>479.52</v>
      </c>
    </row>
    <row r="48" spans="1:6" ht="21" hidden="1">
      <c r="A48" s="38" t="s">
        <v>92</v>
      </c>
      <c r="B48" s="38" t="s">
        <v>67</v>
      </c>
      <c r="C48" s="39" t="s">
        <v>93</v>
      </c>
      <c r="D48" s="40" t="s">
        <v>69</v>
      </c>
      <c r="E48" s="44">
        <v>572.88</v>
      </c>
      <c r="F48" s="34">
        <f t="shared" si="1"/>
        <v>412.4736</v>
      </c>
    </row>
    <row r="49" spans="1:6" ht="21">
      <c r="A49" s="38" t="s">
        <v>94</v>
      </c>
      <c r="B49" s="38" t="s">
        <v>67</v>
      </c>
      <c r="C49" s="39" t="s">
        <v>95</v>
      </c>
      <c r="D49" s="40" t="s">
        <v>69</v>
      </c>
      <c r="E49" s="44">
        <v>666</v>
      </c>
      <c r="F49" s="34">
        <f t="shared" si="1"/>
        <v>479.52</v>
      </c>
    </row>
    <row r="50" spans="1:6" ht="21">
      <c r="A50" s="37" t="s">
        <v>96</v>
      </c>
      <c r="B50" s="38" t="s">
        <v>67</v>
      </c>
      <c r="C50" s="39" t="s">
        <v>97</v>
      </c>
      <c r="D50" s="40" t="s">
        <v>69</v>
      </c>
      <c r="E50" s="44">
        <v>806</v>
      </c>
      <c r="F50" s="34">
        <f t="shared" si="1"/>
        <v>580.3199999999999</v>
      </c>
    </row>
    <row r="51" spans="1:6" ht="21">
      <c r="A51" s="37" t="s">
        <v>98</v>
      </c>
      <c r="B51" s="38" t="s">
        <v>67</v>
      </c>
      <c r="C51" s="39" t="s">
        <v>99</v>
      </c>
      <c r="D51" s="40" t="s">
        <v>69</v>
      </c>
      <c r="E51" s="44">
        <v>806</v>
      </c>
      <c r="F51" s="34">
        <f t="shared" si="1"/>
        <v>580.3199999999999</v>
      </c>
    </row>
    <row r="52" spans="1:6" ht="21" hidden="1">
      <c r="A52" s="37" t="s">
        <v>100</v>
      </c>
      <c r="B52" s="38" t="s">
        <v>67</v>
      </c>
      <c r="C52" s="39" t="s">
        <v>101</v>
      </c>
      <c r="D52" s="40" t="s">
        <v>69</v>
      </c>
      <c r="E52" s="44">
        <v>526.64</v>
      </c>
      <c r="F52" s="34">
        <f t="shared" si="1"/>
        <v>379.1808</v>
      </c>
    </row>
    <row r="53" spans="1:6" ht="21" hidden="1">
      <c r="A53" s="37" t="s">
        <v>102</v>
      </c>
      <c r="B53" s="38" t="s">
        <v>67</v>
      </c>
      <c r="C53" s="39" t="s">
        <v>103</v>
      </c>
      <c r="D53" s="40" t="s">
        <v>69</v>
      </c>
      <c r="E53" s="44">
        <v>526.64</v>
      </c>
      <c r="F53" s="34">
        <f t="shared" si="1"/>
        <v>379.1808</v>
      </c>
    </row>
    <row r="54" spans="1:6" ht="21" hidden="1">
      <c r="A54" s="37" t="s">
        <v>104</v>
      </c>
      <c r="B54" s="38" t="s">
        <v>67</v>
      </c>
      <c r="C54" s="39" t="s">
        <v>105</v>
      </c>
      <c r="D54" s="40" t="s">
        <v>69</v>
      </c>
      <c r="E54" s="44">
        <v>624.24</v>
      </c>
      <c r="F54" s="34">
        <f t="shared" si="1"/>
        <v>449.45279999999997</v>
      </c>
    </row>
    <row r="55" spans="1:6" ht="10.5" hidden="1">
      <c r="A55" s="37" t="s">
        <v>106</v>
      </c>
      <c r="B55" s="38" t="s">
        <v>67</v>
      </c>
      <c r="C55" s="39" t="s">
        <v>107</v>
      </c>
      <c r="D55" s="40" t="s">
        <v>69</v>
      </c>
      <c r="E55" s="44">
        <v>77.43</v>
      </c>
      <c r="F55" s="34">
        <f t="shared" si="1"/>
        <v>55.7496</v>
      </c>
    </row>
    <row r="56" spans="1:6" ht="21">
      <c r="A56" s="37" t="s">
        <v>108</v>
      </c>
      <c r="B56" s="38" t="s">
        <v>67</v>
      </c>
      <c r="C56" s="39" t="s">
        <v>109</v>
      </c>
      <c r="D56" s="40" t="s">
        <v>69</v>
      </c>
      <c r="E56" s="44">
        <v>162</v>
      </c>
      <c r="F56" s="34">
        <f t="shared" si="1"/>
        <v>116.64</v>
      </c>
    </row>
    <row r="57" spans="1:6" ht="21">
      <c r="A57" s="37" t="s">
        <v>110</v>
      </c>
      <c r="B57" s="38" t="s">
        <v>67</v>
      </c>
      <c r="C57" s="39" t="s">
        <v>111</v>
      </c>
      <c r="D57" s="40" t="s">
        <v>69</v>
      </c>
      <c r="E57" s="44">
        <v>202</v>
      </c>
      <c r="F57" s="34">
        <f>E57*(1-$F$2)</f>
        <v>145.44</v>
      </c>
    </row>
    <row r="58" spans="1:6" ht="21">
      <c r="A58" s="37" t="s">
        <v>112</v>
      </c>
      <c r="B58" s="38" t="s">
        <v>67</v>
      </c>
      <c r="C58" s="39" t="s">
        <v>113</v>
      </c>
      <c r="D58" s="40" t="s">
        <v>69</v>
      </c>
      <c r="E58" s="44">
        <v>344</v>
      </c>
      <c r="F58" s="34">
        <f>E58*(1-$F$2)</f>
        <v>247.67999999999998</v>
      </c>
    </row>
    <row r="59" spans="1:6" ht="10.5">
      <c r="A59" s="37"/>
      <c r="B59" s="38"/>
      <c r="C59" s="39"/>
      <c r="D59" s="40"/>
      <c r="E59" s="41"/>
      <c r="F59" s="34"/>
    </row>
    <row r="60" spans="1:6" ht="21" hidden="1">
      <c r="A60" s="37" t="s">
        <v>114</v>
      </c>
      <c r="B60" s="38" t="s">
        <v>115</v>
      </c>
      <c r="C60" s="39" t="s">
        <v>116</v>
      </c>
      <c r="D60" s="40" t="s">
        <v>117</v>
      </c>
      <c r="E60" s="42">
        <v>2588.76</v>
      </c>
      <c r="F60" s="34">
        <f aca="true" t="shared" si="2" ref="F60:F86">E60*(1-$F$2)</f>
        <v>1863.9072</v>
      </c>
    </row>
    <row r="61" spans="1:6" ht="21" hidden="1">
      <c r="A61" s="37" t="s">
        <v>118</v>
      </c>
      <c r="B61" s="38" t="s">
        <v>115</v>
      </c>
      <c r="C61" s="39" t="s">
        <v>119</v>
      </c>
      <c r="D61" s="40" t="s">
        <v>69</v>
      </c>
      <c r="E61" s="41">
        <v>444.54</v>
      </c>
      <c r="F61" s="34">
        <f t="shared" si="2"/>
        <v>320.0688</v>
      </c>
    </row>
    <row r="62" spans="1:6" ht="21" hidden="1">
      <c r="A62" s="37" t="s">
        <v>120</v>
      </c>
      <c r="B62" s="38" t="s">
        <v>115</v>
      </c>
      <c r="C62" s="39" t="s">
        <v>121</v>
      </c>
      <c r="D62" s="40" t="s">
        <v>21</v>
      </c>
      <c r="E62" s="41">
        <v>124.37</v>
      </c>
      <c r="F62" s="34">
        <f t="shared" si="2"/>
        <v>89.5464</v>
      </c>
    </row>
    <row r="63" spans="1:6" ht="21">
      <c r="A63" s="37">
        <v>1090229</v>
      </c>
      <c r="B63" s="38" t="s">
        <v>115</v>
      </c>
      <c r="C63" s="39" t="s">
        <v>122</v>
      </c>
      <c r="D63" s="40" t="s">
        <v>21</v>
      </c>
      <c r="E63" s="42">
        <v>860</v>
      </c>
      <c r="F63" s="34">
        <f t="shared" si="2"/>
        <v>619.1999999999999</v>
      </c>
    </row>
    <row r="64" spans="1:6" ht="21" hidden="1">
      <c r="A64" s="38" t="s">
        <v>123</v>
      </c>
      <c r="B64" s="40" t="s">
        <v>115</v>
      </c>
      <c r="C64" s="39" t="s">
        <v>124</v>
      </c>
      <c r="D64" s="40" t="s">
        <v>69</v>
      </c>
      <c r="E64" s="41">
        <v>171.82</v>
      </c>
      <c r="F64" s="34">
        <f t="shared" si="2"/>
        <v>123.71039999999999</v>
      </c>
    </row>
    <row r="65" spans="1:6" ht="21" hidden="1">
      <c r="A65" s="37" t="s">
        <v>125</v>
      </c>
      <c r="B65" s="38" t="s">
        <v>115</v>
      </c>
      <c r="C65" s="39" t="s">
        <v>126</v>
      </c>
      <c r="D65" s="40" t="s">
        <v>21</v>
      </c>
      <c r="E65" s="41">
        <v>239.28</v>
      </c>
      <c r="F65" s="34">
        <f t="shared" si="2"/>
        <v>172.2816</v>
      </c>
    </row>
    <row r="66" spans="1:6" ht="21" hidden="1">
      <c r="A66" s="37" t="s">
        <v>127</v>
      </c>
      <c r="B66" s="40" t="s">
        <v>115</v>
      </c>
      <c r="C66" s="39" t="s">
        <v>128</v>
      </c>
      <c r="D66" s="40" t="s">
        <v>117</v>
      </c>
      <c r="E66" s="42">
        <v>1620</v>
      </c>
      <c r="F66" s="34">
        <f t="shared" si="2"/>
        <v>1166.3999999999999</v>
      </c>
    </row>
    <row r="67" spans="1:6" ht="21" hidden="1">
      <c r="A67" s="37" t="s">
        <v>129</v>
      </c>
      <c r="B67" s="40" t="s">
        <v>115</v>
      </c>
      <c r="C67" s="39" t="s">
        <v>130</v>
      </c>
      <c r="D67" s="40" t="s">
        <v>69</v>
      </c>
      <c r="E67" s="41">
        <v>606.96</v>
      </c>
      <c r="F67" s="34">
        <f t="shared" si="2"/>
        <v>437.01120000000003</v>
      </c>
    </row>
    <row r="68" spans="1:6" ht="21" hidden="1">
      <c r="A68" s="37" t="s">
        <v>131</v>
      </c>
      <c r="B68" s="38" t="s">
        <v>115</v>
      </c>
      <c r="C68" s="39" t="s">
        <v>132</v>
      </c>
      <c r="D68" s="40" t="s">
        <v>117</v>
      </c>
      <c r="E68" s="41">
        <v>184.14</v>
      </c>
      <c r="F68" s="34">
        <f t="shared" si="2"/>
        <v>132.58079999999998</v>
      </c>
    </row>
    <row r="69" spans="1:6" ht="21">
      <c r="A69" s="37">
        <v>1094446</v>
      </c>
      <c r="B69" s="38" t="s">
        <v>115</v>
      </c>
      <c r="C69" s="39" t="s">
        <v>133</v>
      </c>
      <c r="D69" s="40" t="s">
        <v>117</v>
      </c>
      <c r="E69" s="42">
        <v>2212</v>
      </c>
      <c r="F69" s="34">
        <f t="shared" si="2"/>
        <v>1592.6399999999999</v>
      </c>
    </row>
    <row r="70" spans="1:6" ht="21">
      <c r="A70" s="37">
        <v>1094447</v>
      </c>
      <c r="B70" s="38" t="s">
        <v>115</v>
      </c>
      <c r="C70" s="39" t="s">
        <v>134</v>
      </c>
      <c r="D70" s="40" t="s">
        <v>21</v>
      </c>
      <c r="E70" s="41">
        <v>1053</v>
      </c>
      <c r="F70" s="34">
        <f t="shared" si="2"/>
        <v>758.16</v>
      </c>
    </row>
    <row r="71" spans="1:6" ht="21" hidden="1">
      <c r="A71" s="37" t="s">
        <v>135</v>
      </c>
      <c r="B71" s="40" t="s">
        <v>115</v>
      </c>
      <c r="C71" s="39" t="s">
        <v>136</v>
      </c>
      <c r="D71" s="40" t="s">
        <v>117</v>
      </c>
      <c r="E71" s="42">
        <v>1620</v>
      </c>
      <c r="F71" s="34">
        <f t="shared" si="2"/>
        <v>1166.3999999999999</v>
      </c>
    </row>
    <row r="72" spans="1:6" ht="21" hidden="1">
      <c r="A72" s="37" t="s">
        <v>137</v>
      </c>
      <c r="B72" s="38" t="s">
        <v>115</v>
      </c>
      <c r="C72" s="39" t="s">
        <v>138</v>
      </c>
      <c r="D72" s="40" t="s">
        <v>117</v>
      </c>
      <c r="E72" s="42">
        <v>450.35</v>
      </c>
      <c r="F72" s="34">
        <f t="shared" si="2"/>
        <v>324.252</v>
      </c>
    </row>
    <row r="73" spans="1:6" ht="10.5">
      <c r="A73" s="37" t="s">
        <v>139</v>
      </c>
      <c r="B73" s="38" t="s">
        <v>115</v>
      </c>
      <c r="C73" s="39" t="s">
        <v>140</v>
      </c>
      <c r="D73" s="40" t="s">
        <v>117</v>
      </c>
      <c r="E73" s="42">
        <v>732</v>
      </c>
      <c r="F73" s="34">
        <f t="shared" si="2"/>
        <v>527.04</v>
      </c>
    </row>
    <row r="74" spans="1:6" ht="21">
      <c r="A74" s="37">
        <v>1086529</v>
      </c>
      <c r="B74" s="38" t="s">
        <v>115</v>
      </c>
      <c r="C74" s="39" t="s">
        <v>141</v>
      </c>
      <c r="D74" s="40" t="s">
        <v>69</v>
      </c>
      <c r="E74" s="41">
        <v>5</v>
      </c>
      <c r="F74" s="45">
        <f t="shared" si="2"/>
        <v>3.5999999999999996</v>
      </c>
    </row>
    <row r="75" spans="1:6" ht="21">
      <c r="A75" s="37" t="s">
        <v>142</v>
      </c>
      <c r="B75" s="38" t="s">
        <v>115</v>
      </c>
      <c r="C75" s="39" t="s">
        <v>143</v>
      </c>
      <c r="D75" s="40" t="s">
        <v>69</v>
      </c>
      <c r="E75" s="41">
        <v>18</v>
      </c>
      <c r="F75" s="45">
        <f t="shared" si="2"/>
        <v>12.959999999999999</v>
      </c>
    </row>
    <row r="76" spans="1:6" ht="21" hidden="1">
      <c r="A76" s="37" t="s">
        <v>144</v>
      </c>
      <c r="B76" s="38" t="s">
        <v>115</v>
      </c>
      <c r="C76" s="39" t="s">
        <v>145</v>
      </c>
      <c r="D76" s="40" t="s">
        <v>21</v>
      </c>
      <c r="E76" s="44">
        <v>396.2</v>
      </c>
      <c r="F76" s="34">
        <f t="shared" si="2"/>
        <v>285.26399999999995</v>
      </c>
    </row>
    <row r="77" spans="1:6" ht="21" hidden="1">
      <c r="A77" s="37">
        <v>1086533</v>
      </c>
      <c r="B77" s="38" t="s">
        <v>115</v>
      </c>
      <c r="C77" s="39" t="s">
        <v>146</v>
      </c>
      <c r="D77" s="40" t="s">
        <v>69</v>
      </c>
      <c r="E77" s="41">
        <v>12.93</v>
      </c>
      <c r="F77" s="34">
        <f t="shared" si="2"/>
        <v>9.3096</v>
      </c>
    </row>
    <row r="78" spans="1:6" ht="21" hidden="1">
      <c r="A78" s="37" t="s">
        <v>147</v>
      </c>
      <c r="B78" s="38" t="s">
        <v>115</v>
      </c>
      <c r="C78" s="39" t="s">
        <v>148</v>
      </c>
      <c r="D78" s="40" t="s">
        <v>69</v>
      </c>
      <c r="E78" s="42">
        <v>965.52</v>
      </c>
      <c r="F78" s="34">
        <f t="shared" si="2"/>
        <v>695.1744</v>
      </c>
    </row>
    <row r="79" spans="1:6" ht="21" hidden="1">
      <c r="A79" s="37" t="s">
        <v>149</v>
      </c>
      <c r="B79" s="38" t="s">
        <v>115</v>
      </c>
      <c r="C79" s="39" t="s">
        <v>150</v>
      </c>
      <c r="D79" s="40" t="s">
        <v>69</v>
      </c>
      <c r="E79" s="41">
        <v>5.86</v>
      </c>
      <c r="F79" s="34">
        <f t="shared" si="2"/>
        <v>4.2192</v>
      </c>
    </row>
    <row r="80" spans="1:6" ht="10.5" hidden="1">
      <c r="A80" s="38" t="s">
        <v>106</v>
      </c>
      <c r="B80" s="38" t="s">
        <v>115</v>
      </c>
      <c r="C80" s="39" t="s">
        <v>151</v>
      </c>
      <c r="D80" s="40" t="s">
        <v>69</v>
      </c>
      <c r="E80" s="41">
        <v>77.43</v>
      </c>
      <c r="F80" s="34">
        <f t="shared" si="2"/>
        <v>55.7496</v>
      </c>
    </row>
    <row r="81" spans="1:6" ht="21">
      <c r="A81" s="38">
        <v>1085592</v>
      </c>
      <c r="B81" s="40" t="s">
        <v>115</v>
      </c>
      <c r="C81" s="39" t="s">
        <v>152</v>
      </c>
      <c r="D81" s="40" t="s">
        <v>69</v>
      </c>
      <c r="E81" s="42">
        <v>802</v>
      </c>
      <c r="F81" s="34">
        <f t="shared" si="2"/>
        <v>577.4399999999999</v>
      </c>
    </row>
    <row r="82" spans="1:6" ht="21">
      <c r="A82" s="37" t="s">
        <v>153</v>
      </c>
      <c r="B82" s="38" t="s">
        <v>115</v>
      </c>
      <c r="C82" s="39" t="s">
        <v>154</v>
      </c>
      <c r="D82" s="40" t="s">
        <v>69</v>
      </c>
      <c r="E82" s="42">
        <v>1333</v>
      </c>
      <c r="F82" s="34">
        <f t="shared" si="2"/>
        <v>959.76</v>
      </c>
    </row>
    <row r="83" spans="1:6" ht="21">
      <c r="A83" s="37" t="s">
        <v>155</v>
      </c>
      <c r="B83" s="38" t="s">
        <v>115</v>
      </c>
      <c r="C83" s="39" t="s">
        <v>156</v>
      </c>
      <c r="D83" s="40" t="s">
        <v>21</v>
      </c>
      <c r="E83" s="42">
        <v>189</v>
      </c>
      <c r="F83" s="34">
        <f t="shared" si="2"/>
        <v>136.07999999999998</v>
      </c>
    </row>
    <row r="84" spans="1:6" ht="10.5" hidden="1">
      <c r="A84" s="37" t="s">
        <v>157</v>
      </c>
      <c r="B84" s="38" t="s">
        <v>115</v>
      </c>
      <c r="C84" s="39" t="s">
        <v>158</v>
      </c>
      <c r="D84" s="40" t="s">
        <v>69</v>
      </c>
      <c r="E84" s="41">
        <v>36.35</v>
      </c>
      <c r="F84" s="34">
        <f t="shared" si="2"/>
        <v>26.172</v>
      </c>
    </row>
    <row r="85" spans="1:6" ht="10.5">
      <c r="A85" s="37" t="s">
        <v>159</v>
      </c>
      <c r="B85" s="38" t="s">
        <v>115</v>
      </c>
      <c r="C85" s="39" t="s">
        <v>160</v>
      </c>
      <c r="D85" s="40" t="s">
        <v>161</v>
      </c>
      <c r="E85" s="42">
        <v>548</v>
      </c>
      <c r="F85" s="34">
        <f t="shared" si="2"/>
        <v>394.56</v>
      </c>
    </row>
    <row r="86" spans="1:6" ht="21">
      <c r="A86" s="38" t="s">
        <v>162</v>
      </c>
      <c r="B86" s="40" t="s">
        <v>115</v>
      </c>
      <c r="C86" s="39" t="s">
        <v>163</v>
      </c>
      <c r="D86" s="40" t="s">
        <v>161</v>
      </c>
      <c r="E86" s="42">
        <v>1002</v>
      </c>
      <c r="F86" s="34">
        <f t="shared" si="2"/>
        <v>721.4399999999999</v>
      </c>
    </row>
    <row r="87" spans="1:6" ht="10.5">
      <c r="A87" s="37"/>
      <c r="B87" s="40"/>
      <c r="C87" s="39"/>
      <c r="D87" s="31"/>
      <c r="E87" s="43"/>
      <c r="F87" s="34"/>
    </row>
    <row r="88" spans="1:6" ht="21">
      <c r="A88" s="37" t="s">
        <v>164</v>
      </c>
      <c r="B88" s="38" t="s">
        <v>165</v>
      </c>
      <c r="C88" s="39" t="s">
        <v>166</v>
      </c>
      <c r="D88" s="40" t="s">
        <v>167</v>
      </c>
      <c r="E88" s="42">
        <v>3870</v>
      </c>
      <c r="F88" s="34">
        <f aca="true" t="shared" si="3" ref="F88:F109">E88*(1-$F$2)</f>
        <v>2786.4</v>
      </c>
    </row>
    <row r="89" spans="1:6" ht="21">
      <c r="A89" s="37" t="s">
        <v>168</v>
      </c>
      <c r="B89" s="38" t="s">
        <v>165</v>
      </c>
      <c r="C89" s="39" t="s">
        <v>169</v>
      </c>
      <c r="D89" s="40" t="s">
        <v>167</v>
      </c>
      <c r="E89" s="42">
        <v>10269</v>
      </c>
      <c r="F89" s="34">
        <f t="shared" si="3"/>
        <v>7393.679999999999</v>
      </c>
    </row>
    <row r="90" spans="1:6" ht="21">
      <c r="A90" s="37" t="s">
        <v>170</v>
      </c>
      <c r="B90" s="38" t="s">
        <v>165</v>
      </c>
      <c r="C90" s="39" t="s">
        <v>171</v>
      </c>
      <c r="D90" s="40" t="s">
        <v>167</v>
      </c>
      <c r="E90" s="42">
        <v>13452</v>
      </c>
      <c r="F90" s="34">
        <f t="shared" si="3"/>
        <v>9685.44</v>
      </c>
    </row>
    <row r="91" spans="1:6" ht="21">
      <c r="A91" s="37" t="s">
        <v>172</v>
      </c>
      <c r="B91" s="38" t="s">
        <v>165</v>
      </c>
      <c r="C91" s="39" t="s">
        <v>173</v>
      </c>
      <c r="D91" s="40" t="s">
        <v>167</v>
      </c>
      <c r="E91" s="42">
        <v>19635</v>
      </c>
      <c r="F91" s="34">
        <f t="shared" si="3"/>
        <v>14137.199999999999</v>
      </c>
    </row>
    <row r="92" spans="1:6" ht="31.5">
      <c r="A92" s="37" t="s">
        <v>174</v>
      </c>
      <c r="B92" s="38" t="s">
        <v>165</v>
      </c>
      <c r="C92" s="39" t="s">
        <v>175</v>
      </c>
      <c r="D92" s="40" t="s">
        <v>167</v>
      </c>
      <c r="E92" s="42">
        <v>4943</v>
      </c>
      <c r="F92" s="34">
        <f t="shared" si="3"/>
        <v>3558.96</v>
      </c>
    </row>
    <row r="93" spans="1:6" ht="31.5">
      <c r="A93" s="37" t="s">
        <v>176</v>
      </c>
      <c r="B93" s="38" t="s">
        <v>165</v>
      </c>
      <c r="C93" s="39" t="s">
        <v>177</v>
      </c>
      <c r="D93" s="40" t="s">
        <v>167</v>
      </c>
      <c r="E93" s="42">
        <v>13337</v>
      </c>
      <c r="F93" s="34">
        <f t="shared" si="3"/>
        <v>9602.64</v>
      </c>
    </row>
    <row r="94" spans="1:6" ht="31.5">
      <c r="A94" s="37" t="s">
        <v>178</v>
      </c>
      <c r="B94" s="38" t="s">
        <v>165</v>
      </c>
      <c r="C94" s="39" t="s">
        <v>179</v>
      </c>
      <c r="D94" s="40" t="s">
        <v>167</v>
      </c>
      <c r="E94" s="42">
        <v>17410</v>
      </c>
      <c r="F94" s="34">
        <f t="shared" si="3"/>
        <v>12535.199999999999</v>
      </c>
    </row>
    <row r="95" spans="1:6" ht="31.5">
      <c r="A95" s="37" t="s">
        <v>180</v>
      </c>
      <c r="B95" s="38" t="s">
        <v>165</v>
      </c>
      <c r="C95" s="39" t="s">
        <v>181</v>
      </c>
      <c r="D95" s="40" t="s">
        <v>167</v>
      </c>
      <c r="E95" s="42">
        <v>25458</v>
      </c>
      <c r="F95" s="34">
        <f t="shared" si="3"/>
        <v>18329.76</v>
      </c>
    </row>
    <row r="96" spans="1:6" ht="21" hidden="1">
      <c r="A96" s="37" t="s">
        <v>182</v>
      </c>
      <c r="B96" s="38" t="s">
        <v>165</v>
      </c>
      <c r="C96" s="39" t="s">
        <v>183</v>
      </c>
      <c r="D96" s="40" t="s">
        <v>167</v>
      </c>
      <c r="E96" s="42">
        <v>3616.92</v>
      </c>
      <c r="F96" s="34">
        <f t="shared" si="3"/>
        <v>2604.1824</v>
      </c>
    </row>
    <row r="97" spans="1:6" ht="21" hidden="1">
      <c r="A97" s="37" t="s">
        <v>184</v>
      </c>
      <c r="B97" s="38" t="s">
        <v>165</v>
      </c>
      <c r="C97" s="39" t="s">
        <v>185</v>
      </c>
      <c r="D97" s="40" t="s">
        <v>167</v>
      </c>
      <c r="E97" s="42">
        <v>9597.96</v>
      </c>
      <c r="F97" s="34">
        <f t="shared" si="3"/>
        <v>6910.531199999999</v>
      </c>
    </row>
    <row r="98" spans="1:6" ht="21" hidden="1">
      <c r="A98" s="37" t="s">
        <v>186</v>
      </c>
      <c r="B98" s="38" t="s">
        <v>165</v>
      </c>
      <c r="C98" s="39" t="s">
        <v>187</v>
      </c>
      <c r="D98" s="40" t="s">
        <v>167</v>
      </c>
      <c r="E98" s="42">
        <v>12569.04</v>
      </c>
      <c r="F98" s="34">
        <f t="shared" si="3"/>
        <v>9049.7088</v>
      </c>
    </row>
    <row r="99" spans="1:6" ht="21" hidden="1">
      <c r="A99" s="37" t="s">
        <v>188</v>
      </c>
      <c r="B99" s="38" t="s">
        <v>165</v>
      </c>
      <c r="C99" s="39" t="s">
        <v>189</v>
      </c>
      <c r="D99" s="40" t="s">
        <v>167</v>
      </c>
      <c r="E99" s="42">
        <v>18347.04</v>
      </c>
      <c r="F99" s="34">
        <f t="shared" si="3"/>
        <v>13209.8688</v>
      </c>
    </row>
    <row r="100" spans="1:6" ht="21" hidden="1">
      <c r="A100" s="38" t="s">
        <v>190</v>
      </c>
      <c r="B100" s="38" t="s">
        <v>165</v>
      </c>
      <c r="C100" s="39" t="s">
        <v>191</v>
      </c>
      <c r="D100" s="40" t="s">
        <v>167</v>
      </c>
      <c r="E100" s="42">
        <v>3616.92</v>
      </c>
      <c r="F100" s="34">
        <f t="shared" si="3"/>
        <v>2604.1824</v>
      </c>
    </row>
    <row r="101" spans="1:6" ht="21" hidden="1">
      <c r="A101" s="38" t="s">
        <v>192</v>
      </c>
      <c r="B101" s="38" t="s">
        <v>165</v>
      </c>
      <c r="C101" s="39" t="s">
        <v>193</v>
      </c>
      <c r="D101" s="40" t="s">
        <v>167</v>
      </c>
      <c r="E101" s="42">
        <v>9597.96</v>
      </c>
      <c r="F101" s="34">
        <f t="shared" si="3"/>
        <v>6910.531199999999</v>
      </c>
    </row>
    <row r="102" spans="1:6" ht="21" hidden="1">
      <c r="A102" s="38" t="s">
        <v>194</v>
      </c>
      <c r="B102" s="38" t="s">
        <v>165</v>
      </c>
      <c r="C102" s="39" t="s">
        <v>195</v>
      </c>
      <c r="D102" s="40" t="s">
        <v>167</v>
      </c>
      <c r="E102" s="42">
        <v>12569.04</v>
      </c>
      <c r="F102" s="34">
        <f t="shared" si="3"/>
        <v>9049.7088</v>
      </c>
    </row>
    <row r="103" spans="1:6" ht="21" hidden="1">
      <c r="A103" s="38" t="s">
        <v>196</v>
      </c>
      <c r="B103" s="38" t="s">
        <v>165</v>
      </c>
      <c r="C103" s="39" t="s">
        <v>197</v>
      </c>
      <c r="D103" s="40" t="s">
        <v>167</v>
      </c>
      <c r="E103" s="42">
        <v>18347.04</v>
      </c>
      <c r="F103" s="34">
        <f t="shared" si="3"/>
        <v>13209.8688</v>
      </c>
    </row>
    <row r="104" spans="1:6" ht="10.5">
      <c r="A104" s="37" t="s">
        <v>198</v>
      </c>
      <c r="B104" s="38" t="s">
        <v>165</v>
      </c>
      <c r="C104" s="39" t="s">
        <v>199</v>
      </c>
      <c r="D104" s="40" t="s">
        <v>69</v>
      </c>
      <c r="E104" s="42">
        <v>11244</v>
      </c>
      <c r="F104" s="34">
        <f t="shared" si="3"/>
        <v>8095.679999999999</v>
      </c>
    </row>
    <row r="105" spans="1:6" ht="10.5">
      <c r="A105" s="37" t="s">
        <v>200</v>
      </c>
      <c r="B105" s="38" t="s">
        <v>165</v>
      </c>
      <c r="C105" s="39" t="s">
        <v>201</v>
      </c>
      <c r="D105" s="40" t="s">
        <v>167</v>
      </c>
      <c r="E105" s="42">
        <v>2521</v>
      </c>
      <c r="F105" s="34">
        <f t="shared" si="3"/>
        <v>1815.12</v>
      </c>
    </row>
    <row r="106" spans="1:6" ht="21">
      <c r="A106" s="37" t="s">
        <v>202</v>
      </c>
      <c r="B106" s="38" t="s">
        <v>165</v>
      </c>
      <c r="C106" s="39" t="s">
        <v>203</v>
      </c>
      <c r="D106" s="40" t="s">
        <v>69</v>
      </c>
      <c r="E106" s="42">
        <v>1175</v>
      </c>
      <c r="F106" s="34">
        <f t="shared" si="3"/>
        <v>846</v>
      </c>
    </row>
    <row r="107" spans="1:6" ht="10.5">
      <c r="A107" s="37" t="s">
        <v>204</v>
      </c>
      <c r="B107" s="38" t="s">
        <v>165</v>
      </c>
      <c r="C107" s="39" t="s">
        <v>205</v>
      </c>
      <c r="D107" s="40" t="s">
        <v>69</v>
      </c>
      <c r="E107" s="42">
        <v>309</v>
      </c>
      <c r="F107" s="34">
        <f t="shared" si="3"/>
        <v>222.48</v>
      </c>
    </row>
    <row r="108" spans="1:6" ht="10.5">
      <c r="A108" s="37" t="s">
        <v>206</v>
      </c>
      <c r="B108" s="38" t="s">
        <v>165</v>
      </c>
      <c r="C108" s="39" t="s">
        <v>207</v>
      </c>
      <c r="D108" s="40" t="s">
        <v>69</v>
      </c>
      <c r="E108" s="42">
        <v>1992</v>
      </c>
      <c r="F108" s="34">
        <f t="shared" si="3"/>
        <v>1434.24</v>
      </c>
    </row>
    <row r="109" spans="1:6" ht="21">
      <c r="A109" s="37" t="s">
        <v>208</v>
      </c>
      <c r="B109" s="38" t="s">
        <v>165</v>
      </c>
      <c r="C109" s="39" t="s">
        <v>209</v>
      </c>
      <c r="D109" s="40" t="s">
        <v>69</v>
      </c>
      <c r="E109" s="42">
        <v>1109</v>
      </c>
      <c r="F109" s="34">
        <f t="shared" si="3"/>
        <v>798.48</v>
      </c>
    </row>
    <row r="110" spans="1:6" ht="21">
      <c r="A110" s="37" t="s">
        <v>210</v>
      </c>
      <c r="B110" s="38" t="s">
        <v>165</v>
      </c>
      <c r="C110" s="39" t="s">
        <v>211</v>
      </c>
      <c r="D110" s="40" t="s">
        <v>212</v>
      </c>
      <c r="E110" s="42">
        <v>8913</v>
      </c>
      <c r="F110" s="34">
        <f>E110*(1-$F$2)</f>
        <v>6417.36</v>
      </c>
    </row>
    <row r="111" spans="1:6" ht="21">
      <c r="A111" s="37" t="s">
        <v>213</v>
      </c>
      <c r="B111" s="38" t="s">
        <v>165</v>
      </c>
      <c r="C111" s="39" t="s">
        <v>214</v>
      </c>
      <c r="D111" s="46" t="s">
        <v>212</v>
      </c>
      <c r="E111" s="42">
        <v>8931</v>
      </c>
      <c r="F111" s="34">
        <f aca="true" t="shared" si="4" ref="F111:F127">E111*(1-$F$2)</f>
        <v>6430.32</v>
      </c>
    </row>
    <row r="112" spans="1:6" ht="21">
      <c r="A112" s="37" t="s">
        <v>215</v>
      </c>
      <c r="B112" s="38" t="s">
        <v>165</v>
      </c>
      <c r="C112" s="39" t="s">
        <v>216</v>
      </c>
      <c r="D112" s="40" t="s">
        <v>167</v>
      </c>
      <c r="E112" s="42">
        <v>1713</v>
      </c>
      <c r="F112" s="34">
        <f t="shared" si="4"/>
        <v>1233.36</v>
      </c>
    </row>
    <row r="113" spans="1:6" ht="21">
      <c r="A113" s="37" t="s">
        <v>217</v>
      </c>
      <c r="B113" s="38" t="s">
        <v>165</v>
      </c>
      <c r="C113" s="39" t="s">
        <v>218</v>
      </c>
      <c r="D113" s="46" t="s">
        <v>212</v>
      </c>
      <c r="E113" s="42">
        <v>6231</v>
      </c>
      <c r="F113" s="34">
        <f t="shared" si="4"/>
        <v>4486.32</v>
      </c>
    </row>
    <row r="114" spans="1:6" ht="21">
      <c r="A114" s="37">
        <v>1059132</v>
      </c>
      <c r="B114" s="38" t="s">
        <v>165</v>
      </c>
      <c r="C114" s="39" t="s">
        <v>219</v>
      </c>
      <c r="D114" s="40" t="s">
        <v>167</v>
      </c>
      <c r="E114" s="42">
        <v>3902</v>
      </c>
      <c r="F114" s="34">
        <f t="shared" si="4"/>
        <v>2809.44</v>
      </c>
    </row>
    <row r="115" spans="1:6" ht="21" hidden="1">
      <c r="A115" s="37" t="s">
        <v>220</v>
      </c>
      <c r="B115" s="38" t="s">
        <v>165</v>
      </c>
      <c r="C115" s="39" t="s">
        <v>221</v>
      </c>
      <c r="D115" s="40" t="s">
        <v>69</v>
      </c>
      <c r="E115" s="42">
        <v>1919.16</v>
      </c>
      <c r="F115" s="34">
        <f t="shared" si="4"/>
        <v>1381.7952</v>
      </c>
    </row>
    <row r="116" spans="1:6" ht="21" hidden="1">
      <c r="A116" s="37">
        <v>1093473</v>
      </c>
      <c r="B116" s="38" t="s">
        <v>165</v>
      </c>
      <c r="C116" s="39" t="s">
        <v>222</v>
      </c>
      <c r="D116" s="40" t="s">
        <v>69</v>
      </c>
      <c r="E116" s="42">
        <v>14779.8</v>
      </c>
      <c r="F116" s="34">
        <f t="shared" si="4"/>
        <v>10641.455999999998</v>
      </c>
    </row>
    <row r="117" spans="1:6" ht="21" hidden="1">
      <c r="A117" s="37">
        <v>1093474</v>
      </c>
      <c r="B117" s="38" t="s">
        <v>165</v>
      </c>
      <c r="C117" s="39" t="s">
        <v>223</v>
      </c>
      <c r="D117" s="40" t="s">
        <v>69</v>
      </c>
      <c r="E117" s="42">
        <v>17015.4</v>
      </c>
      <c r="F117" s="34">
        <f t="shared" si="4"/>
        <v>12251.088</v>
      </c>
    </row>
    <row r="118" spans="1:6" ht="21" hidden="1">
      <c r="A118" s="37">
        <v>1093475</v>
      </c>
      <c r="B118" s="38" t="s">
        <v>165</v>
      </c>
      <c r="C118" s="39" t="s">
        <v>224</v>
      </c>
      <c r="D118" s="40" t="s">
        <v>69</v>
      </c>
      <c r="E118" s="42">
        <v>19499.4</v>
      </c>
      <c r="F118" s="34">
        <f t="shared" si="4"/>
        <v>14039.568000000001</v>
      </c>
    </row>
    <row r="119" spans="1:6" ht="21" hidden="1">
      <c r="A119" s="37">
        <v>1093476</v>
      </c>
      <c r="B119" s="38" t="s">
        <v>165</v>
      </c>
      <c r="C119" s="39" t="s">
        <v>225</v>
      </c>
      <c r="D119" s="40" t="s">
        <v>69</v>
      </c>
      <c r="E119" s="42">
        <v>21735</v>
      </c>
      <c r="F119" s="34">
        <f t="shared" si="4"/>
        <v>15649.199999999999</v>
      </c>
    </row>
    <row r="120" spans="1:6" ht="21" hidden="1">
      <c r="A120" s="37">
        <v>1093477</v>
      </c>
      <c r="B120" s="38" t="s">
        <v>165</v>
      </c>
      <c r="C120" s="39" t="s">
        <v>226</v>
      </c>
      <c r="D120" s="40"/>
      <c r="E120" s="42">
        <v>23970.6</v>
      </c>
      <c r="F120" s="34">
        <f>E120*(1-$F$2)</f>
        <v>17258.832</v>
      </c>
    </row>
    <row r="121" spans="1:6" ht="21" hidden="1">
      <c r="A121" s="37">
        <v>1093478</v>
      </c>
      <c r="B121" s="38" t="s">
        <v>165</v>
      </c>
      <c r="C121" s="39" t="s">
        <v>227</v>
      </c>
      <c r="D121" s="40" t="s">
        <v>69</v>
      </c>
      <c r="E121" s="42">
        <v>28441.8</v>
      </c>
      <c r="F121" s="34">
        <f>E121*(1-$F$2)</f>
        <v>20478.095999999998</v>
      </c>
    </row>
    <row r="122" spans="1:6" ht="21" hidden="1">
      <c r="A122" s="37" t="s">
        <v>228</v>
      </c>
      <c r="B122" s="38" t="s">
        <v>165</v>
      </c>
      <c r="C122" s="39" t="s">
        <v>229</v>
      </c>
      <c r="D122" s="40" t="s">
        <v>69</v>
      </c>
      <c r="E122" s="42">
        <v>17829.72</v>
      </c>
      <c r="F122" s="34">
        <f t="shared" si="4"/>
        <v>12837.3984</v>
      </c>
    </row>
    <row r="123" spans="1:6" ht="21" hidden="1">
      <c r="A123" s="37" t="s">
        <v>230</v>
      </c>
      <c r="B123" s="38" t="s">
        <v>165</v>
      </c>
      <c r="C123" s="39" t="s">
        <v>231</v>
      </c>
      <c r="D123" s="40" t="s">
        <v>69</v>
      </c>
      <c r="E123" s="42">
        <v>20878.56</v>
      </c>
      <c r="F123" s="34">
        <f t="shared" si="4"/>
        <v>15032.5632</v>
      </c>
    </row>
    <row r="124" spans="1:6" ht="21" hidden="1">
      <c r="A124" s="37" t="s">
        <v>232</v>
      </c>
      <c r="B124" s="38" t="s">
        <v>165</v>
      </c>
      <c r="C124" s="39" t="s">
        <v>233</v>
      </c>
      <c r="D124" s="40" t="s">
        <v>69</v>
      </c>
      <c r="E124" s="42">
        <v>21112.92</v>
      </c>
      <c r="F124" s="34">
        <f t="shared" si="4"/>
        <v>15201.302399999999</v>
      </c>
    </row>
    <row r="125" spans="1:6" ht="21" hidden="1">
      <c r="A125" s="37" t="s">
        <v>234</v>
      </c>
      <c r="B125" s="38" t="s">
        <v>165</v>
      </c>
      <c r="C125" s="39" t="s">
        <v>235</v>
      </c>
      <c r="D125" s="40" t="s">
        <v>69</v>
      </c>
      <c r="E125" s="42">
        <v>25917.84</v>
      </c>
      <c r="F125" s="34">
        <f t="shared" si="4"/>
        <v>18660.8448</v>
      </c>
    </row>
    <row r="126" spans="1:6" ht="10.5" hidden="1">
      <c r="A126" s="37" t="s">
        <v>236</v>
      </c>
      <c r="B126" s="38" t="s">
        <v>165</v>
      </c>
      <c r="C126" s="39" t="s">
        <v>237</v>
      </c>
      <c r="D126" s="40" t="s">
        <v>69</v>
      </c>
      <c r="E126" s="42">
        <v>39930.84</v>
      </c>
      <c r="F126" s="34">
        <f t="shared" si="4"/>
        <v>28750.204799999996</v>
      </c>
    </row>
    <row r="127" spans="1:6" ht="21" hidden="1">
      <c r="A127" s="37" t="s">
        <v>238</v>
      </c>
      <c r="B127" s="38" t="s">
        <v>165</v>
      </c>
      <c r="C127" s="39" t="s">
        <v>239</v>
      </c>
      <c r="D127" s="40" t="s">
        <v>69</v>
      </c>
      <c r="E127" s="42">
        <v>23784.84</v>
      </c>
      <c r="F127" s="34">
        <f t="shared" si="4"/>
        <v>17125.0848</v>
      </c>
    </row>
    <row r="128" spans="1:7" ht="31.5">
      <c r="A128" s="37" t="s">
        <v>240</v>
      </c>
      <c r="B128" s="38" t="s">
        <v>165</v>
      </c>
      <c r="C128" s="39" t="s">
        <v>241</v>
      </c>
      <c r="D128" s="40" t="s">
        <v>69</v>
      </c>
      <c r="E128" s="42">
        <v>2900</v>
      </c>
      <c r="F128" s="34">
        <f>E128*(1-$F$2)</f>
        <v>2088</v>
      </c>
      <c r="G128" s="1"/>
    </row>
    <row r="129" spans="1:7" ht="21">
      <c r="A129" s="37" t="s">
        <v>242</v>
      </c>
      <c r="B129" s="38" t="s">
        <v>165</v>
      </c>
      <c r="C129" s="39" t="s">
        <v>243</v>
      </c>
      <c r="D129" s="40" t="s">
        <v>69</v>
      </c>
      <c r="E129" s="42">
        <v>2900</v>
      </c>
      <c r="F129" s="34">
        <f>E129*(1-$F$2)</f>
        <v>2088</v>
      </c>
      <c r="G129" s="1"/>
    </row>
    <row r="130" spans="1:7" ht="21">
      <c r="A130" s="37" t="s">
        <v>244</v>
      </c>
      <c r="B130" s="38" t="s">
        <v>165</v>
      </c>
      <c r="C130" s="39" t="s">
        <v>245</v>
      </c>
      <c r="D130" s="40" t="s">
        <v>69</v>
      </c>
      <c r="E130" s="42">
        <v>4179</v>
      </c>
      <c r="F130" s="34">
        <f>E130*(1-$F$2)</f>
        <v>3008.88</v>
      </c>
      <c r="G130" s="1"/>
    </row>
    <row r="131" spans="1:7" ht="21">
      <c r="A131" s="37" t="s">
        <v>246</v>
      </c>
      <c r="B131" s="38" t="s">
        <v>165</v>
      </c>
      <c r="C131" s="39" t="s">
        <v>247</v>
      </c>
      <c r="D131" s="40" t="s">
        <v>69</v>
      </c>
      <c r="E131" s="42">
        <v>2900</v>
      </c>
      <c r="F131" s="34">
        <f>E131*(1-$F$2)</f>
        <v>2088</v>
      </c>
      <c r="G131" s="1"/>
    </row>
    <row r="132" spans="1:7" ht="21">
      <c r="A132" s="37" t="s">
        <v>248</v>
      </c>
      <c r="B132" s="38" t="s">
        <v>165</v>
      </c>
      <c r="C132" s="39" t="s">
        <v>249</v>
      </c>
      <c r="D132" s="40" t="s">
        <v>69</v>
      </c>
      <c r="E132" s="42">
        <v>2900</v>
      </c>
      <c r="F132" s="34">
        <f>E132*(1-$F$2)</f>
        <v>2088</v>
      </c>
      <c r="G132" s="47"/>
    </row>
    <row r="133" spans="1:6" ht="10.5">
      <c r="A133" s="37"/>
      <c r="B133" s="40"/>
      <c r="C133" s="39"/>
      <c r="D133" s="40"/>
      <c r="E133" s="48"/>
      <c r="F133" s="34"/>
    </row>
    <row r="134" spans="1:6" ht="21">
      <c r="A134" s="38" t="s">
        <v>250</v>
      </c>
      <c r="B134" s="40" t="s">
        <v>251</v>
      </c>
      <c r="C134" s="39" t="s">
        <v>252</v>
      </c>
      <c r="D134" s="46" t="s">
        <v>212</v>
      </c>
      <c r="E134" s="48">
        <v>6370</v>
      </c>
      <c r="F134" s="34">
        <f>E134*(1-$F$2)</f>
        <v>4586.4</v>
      </c>
    </row>
    <row r="135" spans="1:6" ht="21">
      <c r="A135" s="37" t="s">
        <v>253</v>
      </c>
      <c r="B135" s="38" t="s">
        <v>251</v>
      </c>
      <c r="C135" s="39" t="s">
        <v>254</v>
      </c>
      <c r="D135" s="46" t="s">
        <v>212</v>
      </c>
      <c r="E135" s="42">
        <v>4750</v>
      </c>
      <c r="F135" s="34">
        <f>E135*(1-$F$2)</f>
        <v>3420</v>
      </c>
    </row>
    <row r="136" spans="1:6" ht="10.5">
      <c r="A136" s="38" t="s">
        <v>255</v>
      </c>
      <c r="B136" s="40" t="s">
        <v>251</v>
      </c>
      <c r="C136" s="39" t="s">
        <v>256</v>
      </c>
      <c r="D136" s="40" t="s">
        <v>69</v>
      </c>
      <c r="E136" s="42">
        <v>65000</v>
      </c>
      <c r="F136" s="34">
        <f>E136*(1-$F$2)</f>
        <v>46800</v>
      </c>
    </row>
    <row r="137" spans="1:6" ht="21">
      <c r="A137" s="49" t="s">
        <v>257</v>
      </c>
      <c r="B137" s="50" t="s">
        <v>251</v>
      </c>
      <c r="C137" s="51" t="s">
        <v>258</v>
      </c>
      <c r="D137" s="40" t="s">
        <v>69</v>
      </c>
      <c r="E137" s="48">
        <v>85353</v>
      </c>
      <c r="F137" s="34">
        <f>E137*(1-$F$2)</f>
        <v>61454.159999999996</v>
      </c>
    </row>
  </sheetData>
  <sheetProtection/>
  <mergeCells count="2">
    <mergeCell ref="A5:F5"/>
    <mergeCell ref="A9:F9"/>
  </mergeCells>
  <printOptions/>
  <pageMargins left="0.3937007874015748" right="0.3937007874015748" top="1.1811023622047245" bottom="0.3937007874015748" header="0.3937007874015748" footer="0.15748031496062992"/>
  <pageSetup fitToHeight="12" fitToWidth="1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2" manualBreakCount="2">
    <brk id="45" max="5" man="1"/>
    <brk id="9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cp:lastPrinted>2021-09-14T12:37:13Z</cp:lastPrinted>
  <dcterms:created xsi:type="dcterms:W3CDTF">2021-09-14T12:36:27Z</dcterms:created>
  <dcterms:modified xsi:type="dcterms:W3CDTF">2021-09-14T12:37:30Z</dcterms:modified>
  <cp:category/>
  <cp:version/>
  <cp:contentType/>
  <cp:contentStatus/>
</cp:coreProperties>
</file>